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180" windowHeight="8070" activeTab="0"/>
  </bookViews>
  <sheets>
    <sheet name="2001" sheetId="1" r:id="rId1"/>
    <sheet name="2002" sheetId="2" r:id="rId2"/>
    <sheet name="2003" sheetId="3" r:id="rId3"/>
    <sheet name="2004" sheetId="4" r:id="rId4"/>
    <sheet name="2005" sheetId="5" r:id="rId5"/>
  </sheets>
  <definedNames>
    <definedName name="_xlnm.Print_Area" localSheetId="0">'2001'!$A$1:$G$55</definedName>
    <definedName name="_xlnm.Print_Area" localSheetId="1">'2002'!$A$1:$G$55</definedName>
    <definedName name="_xlnm.Print_Area" localSheetId="2">'2003'!$A$1:$G$55</definedName>
    <definedName name="_xlnm.Print_Area" localSheetId="3">'2004'!$A$1:$G$55</definedName>
    <definedName name="_xlnm.Print_Area" localSheetId="4">'2005'!$A$1:$G$55</definedName>
  </definedNames>
  <calcPr fullCalcOnLoad="1"/>
</workbook>
</file>

<file path=xl/sharedStrings.xml><?xml version="1.0" encoding="utf-8"?>
<sst xmlns="http://schemas.openxmlformats.org/spreadsheetml/2006/main" count="307" uniqueCount="66">
  <si>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</si>
  <si>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</si>
  <si>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</si>
  <si>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</si>
  <si>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</si>
  <si>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</si>
  <si>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</si>
  <si>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</si>
  <si>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</si>
  <si>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</si>
  <si>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</si>
  <si>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</si>
  <si>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</si>
  <si>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</si>
  <si>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</si>
  <si>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</si>
  <si>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</si>
  <si>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</si>
  <si>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</si>
  <si>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</si>
  <si>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</si>
  <si>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</si>
  <si>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</si>
  <si>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</si>
  <si>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</si>
  <si>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</si>
  <si>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</si>
  <si>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</si>
  <si>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</si>
  <si>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</si>
  <si>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</si>
  <si>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</si>
  <si>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</si>
  <si>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</si>
  <si>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</si>
  <si>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</si>
  <si>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</si>
  <si>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</si>
  <si>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</si>
  <si>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</si>
  <si>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</si>
  <si>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</si>
  <si>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</si>
  <si>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</si>
  <si>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</si>
  <si>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</si>
  <si>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</si>
  <si>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</si>
  <si>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</si>
  <si>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</si>
  <si>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</si>
  <si>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</si>
  <si>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Lottery Profits</t>
  </si>
  <si>
    <t>HE support as % of ATR</t>
  </si>
  <si>
    <t>HE support as % of ATR &amp; lottery</t>
  </si>
  <si>
    <t>2004 State Higher Ed Priority</t>
  </si>
  <si>
    <t>2003 State Higher Ed Priority</t>
  </si>
  <si>
    <t>2002 State Higher Ed Priority</t>
  </si>
  <si>
    <t>2001 State Higher Ed Priority</t>
  </si>
  <si>
    <t>State Govt Support* for HE Gen Operating Expenses</t>
  </si>
  <si>
    <t>Local Tax Appropriations</t>
  </si>
  <si>
    <t>State &amp; Local Actual Tax Revenues (ATR)</t>
  </si>
  <si>
    <t>Note:</t>
  </si>
  <si>
    <t>Gross tax and nontax support for public and independent higher education. All dollars nominal.</t>
  </si>
  <si>
    <t>Local ATR estimated</t>
  </si>
  <si>
    <t>2005 State Higher Ed Priority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</si>
</sst>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00000000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0" fontId="4" fillId="2" borderId="0" xfId="19" applyNumberFormat="1" applyFont="1" applyFill="1" applyBorder="1" applyAlignment="1">
      <alignment/>
    </xf>
    <xf numFmtId="165" fontId="1" fillId="0" borderId="0" xfId="15" applyNumberFormat="1" applyFont="1" applyBorder="1" applyAlignment="1">
      <alignment horizontal="right" wrapText="1"/>
    </xf>
    <xf numFmtId="165" fontId="1" fillId="0" borderId="0" xfId="15" applyNumberFormat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5" fontId="2" fillId="0" borderId="0" xfId="15" applyNumberFormat="1" applyFont="1" applyFill="1" applyBorder="1" applyAlignment="1">
      <alignment horizontal="center" vertical="center" wrapText="1"/>
    </xf>
    <xf numFmtId="165" fontId="2" fillId="0" borderId="0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0" fontId="5" fillId="2" borderId="0" xfId="1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0" fontId="5" fillId="2" borderId="0" xfId="1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0" fontId="2" fillId="0" borderId="0" xfId="17" applyNumberFormat="1" applyFont="1" applyFill="1" applyBorder="1" applyAlignment="1">
      <alignment/>
    </xf>
    <xf numFmtId="170" fontId="2" fillId="0" borderId="0" xfId="17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6" fontId="4" fillId="2" borderId="0" xfId="19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56"/>
  <sheetViews>
    <sheetView tabSelected="1" workbookViewId="0" topLeftCell="A1">
      <pane ySplit="2" topLeftCell="BM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3" bestFit="1" customWidth="1"/>
    <col min="2" max="3" width="14.8515625" style="4" customWidth="1"/>
    <col min="4" max="4" width="14.8515625" style="3" customWidth="1"/>
    <col min="5" max="5" width="9.28125" style="3" customWidth="1"/>
    <col min="6" max="6" width="14.8515625" style="3" customWidth="1"/>
    <col min="7" max="7" width="9.28125" style="3" customWidth="1"/>
    <col min="8" max="16384" width="9.140625" style="3" customWidth="1"/>
  </cols>
  <sheetData>
    <row r="1" spans="1:3" ht="12.75">
      <c r="A1" s="9" t="s">
        <v>58</v>
      </c>
      <c r="B1" s="9"/>
      <c r="C1"/>
    </row>
    <row r="2" spans="1:7" s="14" customFormat="1" ht="56.25">
      <c r="A2" s="10" t="s">
        <v>0</v>
      </c>
      <c r="B2" s="11" t="s">
        <v>59</v>
      </c>
      <c r="C2" s="11" t="s">
        <v>60</v>
      </c>
      <c r="D2" s="12" t="s">
        <v>61</v>
      </c>
      <c r="E2" s="15" t="s">
        <v>53</v>
      </c>
      <c r="F2" s="13" t="s">
        <v>52</v>
      </c>
      <c r="G2" s="15" t="s">
        <v>54</v>
      </c>
    </row>
    <row r="3" spans="1:7" ht="11.25">
      <c r="A3" s="1" t="s">
        <v>1</v>
      </c>
      <c r="B3" s="2">
        <v>1088445747</v>
      </c>
      <c r="C3" s="2">
        <v>2776875</v>
      </c>
      <c r="D3" s="4">
        <v>9829537986.450085</v>
      </c>
      <c r="E3" s="6">
        <f>(B3+C3)/D3</f>
        <v>0.11101464010864386</v>
      </c>
      <c r="F3" s="5">
        <v>0</v>
      </c>
      <c r="G3" s="6">
        <f>(B3+C3)/(D3+F3)</f>
        <v>0.11101464010864386</v>
      </c>
    </row>
    <row r="4" spans="1:7" ht="11.25">
      <c r="A4" s="1" t="s">
        <v>2</v>
      </c>
      <c r="B4" s="2">
        <v>190649900</v>
      </c>
      <c r="C4" s="2">
        <v>714731</v>
      </c>
      <c r="D4" s="4">
        <v>2508728075.8092804</v>
      </c>
      <c r="E4" s="6">
        <f aca="true" t="shared" si="0" ref="E4:E53">(B4+C4)/D4</f>
        <v>0.07627954294658598</v>
      </c>
      <c r="F4" s="5">
        <v>0</v>
      </c>
      <c r="G4" s="6">
        <f aca="true" t="shared" si="1" ref="G4:G53">(B4+C4)/(D4+F4)</f>
        <v>0.07627954294658598</v>
      </c>
    </row>
    <row r="5" spans="1:7" ht="11.25">
      <c r="A5" s="1" t="s">
        <v>3</v>
      </c>
      <c r="B5" s="2">
        <v>898189000</v>
      </c>
      <c r="C5" s="2">
        <v>309521400</v>
      </c>
      <c r="D5" s="4">
        <v>13548789091.28485</v>
      </c>
      <c r="E5" s="6">
        <f t="shared" si="0"/>
        <v>0.08913788471154593</v>
      </c>
      <c r="F5" s="7">
        <v>80050000</v>
      </c>
      <c r="G5" s="6">
        <f t="shared" si="1"/>
        <v>0.0886143267163736</v>
      </c>
    </row>
    <row r="6" spans="1:7" ht="11.25">
      <c r="A6" s="1" t="s">
        <v>4</v>
      </c>
      <c r="B6" s="2">
        <v>618127000</v>
      </c>
      <c r="C6" s="2">
        <v>4180560</v>
      </c>
      <c r="D6" s="4">
        <v>6297800023.643978</v>
      </c>
      <c r="E6" s="6">
        <f t="shared" si="0"/>
        <v>0.09881348370282578</v>
      </c>
      <c r="F6" s="7">
        <v>0</v>
      </c>
      <c r="G6" s="6">
        <f t="shared" si="1"/>
        <v>0.09881348370282578</v>
      </c>
    </row>
    <row r="7" spans="1:7" ht="11.25">
      <c r="A7" s="1" t="s">
        <v>5</v>
      </c>
      <c r="B7" s="2">
        <v>9125784000</v>
      </c>
      <c r="C7" s="2">
        <v>1694472000</v>
      </c>
      <c r="D7" s="4">
        <v>130877820875.7108</v>
      </c>
      <c r="E7" s="6">
        <f t="shared" si="0"/>
        <v>0.08267448164708935</v>
      </c>
      <c r="F7" s="7">
        <v>1111000000</v>
      </c>
      <c r="G7" s="6">
        <f t="shared" si="1"/>
        <v>0.08197857915701097</v>
      </c>
    </row>
    <row r="8" spans="1:7" ht="11.25">
      <c r="A8" s="1" t="s">
        <v>6</v>
      </c>
      <c r="B8" s="2">
        <v>713595941</v>
      </c>
      <c r="C8" s="2">
        <v>39634053</v>
      </c>
      <c r="D8" s="4">
        <v>14056334661.66353</v>
      </c>
      <c r="E8" s="6">
        <f t="shared" si="0"/>
        <v>0.05358651541317651</v>
      </c>
      <c r="F8" s="7">
        <v>79940000</v>
      </c>
      <c r="G8" s="6">
        <f t="shared" si="1"/>
        <v>0.053283486068836844</v>
      </c>
    </row>
    <row r="9" spans="1:7" ht="11.25">
      <c r="A9" s="1" t="s">
        <v>7</v>
      </c>
      <c r="B9" s="2">
        <v>705795742</v>
      </c>
      <c r="C9" s="2">
        <v>0</v>
      </c>
      <c r="D9" s="4">
        <v>15266040232.222464</v>
      </c>
      <c r="E9" s="6">
        <f t="shared" si="0"/>
        <v>0.04623305921271299</v>
      </c>
      <c r="F9" s="7">
        <v>251690000</v>
      </c>
      <c r="G9" s="6">
        <f t="shared" si="1"/>
        <v>0.045483181588916906</v>
      </c>
    </row>
    <row r="10" spans="1:7" ht="11.25">
      <c r="A10" s="1" t="s">
        <v>8</v>
      </c>
      <c r="B10" s="2">
        <v>184700000</v>
      </c>
      <c r="C10" s="2">
        <v>0</v>
      </c>
      <c r="D10" s="4">
        <v>2564600470.231258</v>
      </c>
      <c r="E10" s="6">
        <f t="shared" si="0"/>
        <v>0.07201901510348901</v>
      </c>
      <c r="F10" s="7">
        <v>204560000</v>
      </c>
      <c r="G10" s="6">
        <f t="shared" si="1"/>
        <v>0.06669891542420268</v>
      </c>
    </row>
    <row r="11" spans="1:7" ht="11.25">
      <c r="A11" s="1" t="s">
        <v>9</v>
      </c>
      <c r="B11" s="2">
        <v>2855392690</v>
      </c>
      <c r="C11" s="2">
        <v>0</v>
      </c>
      <c r="D11" s="4">
        <v>42119872195.11982</v>
      </c>
      <c r="E11" s="6">
        <f t="shared" si="0"/>
        <v>0.06779205494196247</v>
      </c>
      <c r="F11" s="7">
        <v>907150000</v>
      </c>
      <c r="G11" s="6">
        <f t="shared" si="1"/>
        <v>0.06636277725777319</v>
      </c>
    </row>
    <row r="12" spans="1:7" ht="11.25">
      <c r="A12" s="1" t="s">
        <v>10</v>
      </c>
      <c r="B12" s="2">
        <v>2276978744</v>
      </c>
      <c r="C12" s="2">
        <v>6000000</v>
      </c>
      <c r="D12" s="4">
        <v>24568379091.433025</v>
      </c>
      <c r="E12" s="6">
        <f t="shared" si="0"/>
        <v>0.09292345805572794</v>
      </c>
      <c r="F12" s="7">
        <v>691670000</v>
      </c>
      <c r="G12" s="6">
        <f t="shared" si="1"/>
        <v>0.09037903037070007</v>
      </c>
    </row>
    <row r="13" spans="1:7" ht="11.25">
      <c r="A13" s="1" t="s">
        <v>11</v>
      </c>
      <c r="B13" s="2">
        <v>339025000</v>
      </c>
      <c r="C13" s="2">
        <v>0</v>
      </c>
      <c r="D13" s="4">
        <v>4329568859.011635</v>
      </c>
      <c r="E13" s="6">
        <f t="shared" si="0"/>
        <v>0.0783045635812785</v>
      </c>
      <c r="F13" s="7">
        <v>0</v>
      </c>
      <c r="G13" s="6">
        <f t="shared" si="1"/>
        <v>0.0783045635812785</v>
      </c>
    </row>
    <row r="14" spans="1:7" ht="11.25">
      <c r="A14" s="1" t="s">
        <v>12</v>
      </c>
      <c r="B14" s="2">
        <v>311000000</v>
      </c>
      <c r="C14" s="2">
        <v>8000000</v>
      </c>
      <c r="D14" s="4">
        <v>3564300879.805143</v>
      </c>
      <c r="E14" s="6">
        <f t="shared" si="0"/>
        <v>0.08949861719233967</v>
      </c>
      <c r="F14" s="7">
        <v>18520000</v>
      </c>
      <c r="G14" s="6">
        <f t="shared" si="1"/>
        <v>0.08903598887627039</v>
      </c>
    </row>
    <row r="15" spans="1:7" ht="11.25">
      <c r="A15" s="1" t="s">
        <v>13</v>
      </c>
      <c r="B15" s="2">
        <v>2719733400</v>
      </c>
      <c r="C15" s="2">
        <v>545510797</v>
      </c>
      <c r="D15" s="4">
        <v>41353578484.08899</v>
      </c>
      <c r="E15" s="6">
        <f t="shared" si="0"/>
        <v>0.07895916911413894</v>
      </c>
      <c r="F15" s="7">
        <v>501000000</v>
      </c>
      <c r="G15" s="6">
        <f t="shared" si="1"/>
        <v>0.07801402654768777</v>
      </c>
    </row>
    <row r="16" spans="1:7" ht="11.25">
      <c r="A16" s="1" t="s">
        <v>14</v>
      </c>
      <c r="B16" s="2">
        <v>1283197000</v>
      </c>
      <c r="C16" s="2">
        <v>0</v>
      </c>
      <c r="D16" s="4">
        <v>16310062007.516068</v>
      </c>
      <c r="E16" s="6">
        <f t="shared" si="0"/>
        <v>0.07867517606056139</v>
      </c>
      <c r="F16" s="7">
        <v>155680000</v>
      </c>
      <c r="G16" s="6">
        <f t="shared" si="1"/>
        <v>0.07793131942758869</v>
      </c>
    </row>
    <row r="17" spans="1:7" ht="11.25">
      <c r="A17" s="1" t="s">
        <v>15</v>
      </c>
      <c r="B17" s="2">
        <v>851184070</v>
      </c>
      <c r="C17" s="2">
        <v>33962198</v>
      </c>
      <c r="D17" s="4">
        <v>8063868051.464757</v>
      </c>
      <c r="E17" s="6">
        <f t="shared" si="0"/>
        <v>0.10976695828241115</v>
      </c>
      <c r="F17" s="7">
        <v>44250000</v>
      </c>
      <c r="G17" s="6">
        <f t="shared" si="1"/>
        <v>0.10916790584223124</v>
      </c>
    </row>
    <row r="18" spans="1:7" ht="11.25">
      <c r="A18" s="1" t="s">
        <v>16</v>
      </c>
      <c r="B18" s="2">
        <v>683084000</v>
      </c>
      <c r="C18" s="2">
        <v>145291000</v>
      </c>
      <c r="D18" s="4">
        <v>7882598530.604832</v>
      </c>
      <c r="E18" s="6">
        <f t="shared" si="0"/>
        <v>0.10508907649980732</v>
      </c>
      <c r="F18" s="7">
        <v>55900000</v>
      </c>
      <c r="G18" s="6">
        <f t="shared" si="1"/>
        <v>0.10434907770108089</v>
      </c>
    </row>
    <row r="19" spans="1:7" ht="11.25">
      <c r="A19" s="1" t="s">
        <v>17</v>
      </c>
      <c r="B19" s="2">
        <v>1001625000</v>
      </c>
      <c r="C19" s="2">
        <v>0</v>
      </c>
      <c r="D19" s="4">
        <v>10372712266.756205</v>
      </c>
      <c r="E19" s="6">
        <f t="shared" si="0"/>
        <v>0.09656346134367728</v>
      </c>
      <c r="F19" s="7">
        <v>158830000</v>
      </c>
      <c r="G19" s="6">
        <f t="shared" si="1"/>
        <v>0.09510715283949653</v>
      </c>
    </row>
    <row r="20" spans="1:7" ht="11.25">
      <c r="A20" s="1" t="s">
        <v>18</v>
      </c>
      <c r="B20" s="2">
        <v>1007996023</v>
      </c>
      <c r="C20" s="2">
        <v>0</v>
      </c>
      <c r="D20" s="4">
        <v>11872911308.865356</v>
      </c>
      <c r="E20" s="6">
        <f t="shared" si="0"/>
        <v>0.0848988084537734</v>
      </c>
      <c r="F20" s="7">
        <v>102340000</v>
      </c>
      <c r="G20" s="6">
        <f t="shared" si="1"/>
        <v>0.08417326676508025</v>
      </c>
    </row>
    <row r="21" spans="1:7" ht="11.25">
      <c r="A21" s="1" t="s">
        <v>19</v>
      </c>
      <c r="B21" s="2">
        <v>221800000</v>
      </c>
      <c r="C21" s="2">
        <v>0</v>
      </c>
      <c r="D21" s="4">
        <v>4360700248.579047</v>
      </c>
      <c r="E21" s="6">
        <f t="shared" si="0"/>
        <v>0.05086339059243397</v>
      </c>
      <c r="F21" s="7">
        <v>36840000</v>
      </c>
      <c r="G21" s="6">
        <f t="shared" si="1"/>
        <v>0.05043728708831466</v>
      </c>
    </row>
    <row r="22" spans="1:7" ht="11.25">
      <c r="A22" s="1" t="s">
        <v>20</v>
      </c>
      <c r="B22" s="2">
        <v>1293800966</v>
      </c>
      <c r="C22" s="2">
        <v>185333855</v>
      </c>
      <c r="D22" s="4">
        <v>18895726042.313522</v>
      </c>
      <c r="E22" s="6">
        <f t="shared" si="0"/>
        <v>0.07827880324300575</v>
      </c>
      <c r="F22" s="7">
        <v>411890000</v>
      </c>
      <c r="G22" s="6">
        <f t="shared" si="1"/>
        <v>0.07660887899150307</v>
      </c>
    </row>
    <row r="23" spans="1:7" ht="11.25">
      <c r="A23" s="1" t="s">
        <v>21</v>
      </c>
      <c r="B23" s="2">
        <v>1076300000</v>
      </c>
      <c r="C23" s="2">
        <v>0</v>
      </c>
      <c r="D23" s="4">
        <v>25827764321.992725</v>
      </c>
      <c r="E23" s="6">
        <f t="shared" si="0"/>
        <v>0.041672209277653756</v>
      </c>
      <c r="F23" s="7">
        <v>864460000</v>
      </c>
      <c r="G23" s="6">
        <f t="shared" si="1"/>
        <v>0.040322604329126516</v>
      </c>
    </row>
    <row r="24" spans="1:7" ht="11.25">
      <c r="A24" s="1" t="s">
        <v>22</v>
      </c>
      <c r="B24" s="2">
        <v>2231600000</v>
      </c>
      <c r="C24" s="2">
        <v>339700000</v>
      </c>
      <c r="D24" s="4">
        <v>30622865714.169563</v>
      </c>
      <c r="E24" s="6">
        <f t="shared" si="0"/>
        <v>0.08396666804472937</v>
      </c>
      <c r="F24" s="7">
        <v>587000000</v>
      </c>
      <c r="G24" s="6">
        <f t="shared" si="1"/>
        <v>0.08238740991546806</v>
      </c>
    </row>
    <row r="25" spans="1:7" ht="11.25">
      <c r="A25" s="1" t="s">
        <v>23</v>
      </c>
      <c r="B25" s="2">
        <v>1315100000</v>
      </c>
      <c r="C25" s="2">
        <v>0</v>
      </c>
      <c r="D25" s="4">
        <v>18825792701.908817</v>
      </c>
      <c r="E25" s="6">
        <f t="shared" si="0"/>
        <v>0.0698562881692975</v>
      </c>
      <c r="F25" s="7">
        <v>81440000</v>
      </c>
      <c r="G25" s="6">
        <f t="shared" si="1"/>
        <v>0.06955539294056667</v>
      </c>
    </row>
    <row r="26" spans="1:7" ht="11.25">
      <c r="A26" s="1" t="s">
        <v>24</v>
      </c>
      <c r="B26" s="2">
        <v>791445655</v>
      </c>
      <c r="C26" s="2">
        <v>37783265</v>
      </c>
      <c r="D26" s="4">
        <v>6337399736.510354</v>
      </c>
      <c r="E26" s="6">
        <f t="shared" si="0"/>
        <v>0.13084687008501839</v>
      </c>
      <c r="F26" s="7">
        <v>0</v>
      </c>
      <c r="G26" s="6">
        <f t="shared" si="1"/>
        <v>0.13084687008501839</v>
      </c>
    </row>
    <row r="27" spans="1:7" ht="11.25">
      <c r="A27" s="1" t="s">
        <v>25</v>
      </c>
      <c r="B27" s="2">
        <v>1038912463</v>
      </c>
      <c r="C27" s="2">
        <v>96922894</v>
      </c>
      <c r="D27" s="4">
        <v>14516324557.041668</v>
      </c>
      <c r="E27" s="6">
        <f t="shared" si="0"/>
        <v>0.078245381779441</v>
      </c>
      <c r="F27" s="7">
        <v>153910000</v>
      </c>
      <c r="G27" s="6">
        <f t="shared" si="1"/>
        <v>0.07742448510850854</v>
      </c>
    </row>
    <row r="28" spans="1:7" ht="11.25">
      <c r="A28" s="1" t="s">
        <v>26</v>
      </c>
      <c r="B28" s="2">
        <v>141721881</v>
      </c>
      <c r="C28" s="2">
        <v>3100659</v>
      </c>
      <c r="D28" s="4">
        <v>2267034595.6113467</v>
      </c>
      <c r="E28" s="6">
        <f t="shared" si="0"/>
        <v>0.06388192764254927</v>
      </c>
      <c r="F28" s="7">
        <v>6140000</v>
      </c>
      <c r="G28" s="6">
        <f t="shared" si="1"/>
        <v>0.06370937818837073</v>
      </c>
    </row>
    <row r="29" spans="1:7" ht="11.25">
      <c r="A29" s="1" t="s">
        <v>27</v>
      </c>
      <c r="B29" s="2">
        <v>489500000</v>
      </c>
      <c r="C29" s="2">
        <v>19900000</v>
      </c>
      <c r="D29" s="4">
        <v>5206924519.609312</v>
      </c>
      <c r="E29" s="6">
        <f t="shared" si="0"/>
        <v>0.09783126259687389</v>
      </c>
      <c r="F29" s="7">
        <v>16600000.000000002</v>
      </c>
      <c r="G29" s="6">
        <f t="shared" si="1"/>
        <v>0.09752036160406499</v>
      </c>
    </row>
    <row r="30" spans="1:7" ht="11.25">
      <c r="A30" s="1" t="s">
        <v>28</v>
      </c>
      <c r="B30" s="2">
        <v>323510206</v>
      </c>
      <c r="C30" s="2">
        <v>0</v>
      </c>
      <c r="D30" s="4">
        <v>5926995594.36272</v>
      </c>
      <c r="E30" s="6">
        <f t="shared" si="0"/>
        <v>0.05458249476475009</v>
      </c>
      <c r="F30" s="7">
        <v>0</v>
      </c>
      <c r="G30" s="6">
        <f t="shared" si="1"/>
        <v>0.05458249476475009</v>
      </c>
    </row>
    <row r="31" spans="1:7" ht="11.25">
      <c r="A31" s="1" t="s">
        <v>29</v>
      </c>
      <c r="B31" s="2">
        <v>107600000</v>
      </c>
      <c r="C31" s="2">
        <v>0</v>
      </c>
      <c r="D31" s="4">
        <v>4492065091.265329</v>
      </c>
      <c r="E31" s="6">
        <f t="shared" si="0"/>
        <v>0.023953348362922126</v>
      </c>
      <c r="F31" s="7">
        <v>59350000</v>
      </c>
      <c r="G31" s="6">
        <f t="shared" si="1"/>
        <v>0.023640999083229378</v>
      </c>
    </row>
    <row r="32" spans="1:7" ht="11.25">
      <c r="A32" s="1" t="s">
        <v>30</v>
      </c>
      <c r="B32" s="2">
        <v>1664194000</v>
      </c>
      <c r="C32" s="2">
        <v>172667101</v>
      </c>
      <c r="D32" s="4">
        <v>35927083817.06052</v>
      </c>
      <c r="E32" s="6">
        <f t="shared" si="0"/>
        <v>0.05112747559343347</v>
      </c>
      <c r="F32" s="7">
        <v>697400000</v>
      </c>
      <c r="G32" s="6">
        <f t="shared" si="1"/>
        <v>0.05015391097865381</v>
      </c>
    </row>
    <row r="33" spans="1:7" ht="11.25">
      <c r="A33" s="1" t="s">
        <v>31</v>
      </c>
      <c r="B33" s="2">
        <v>473132550</v>
      </c>
      <c r="C33" s="2">
        <v>55099500</v>
      </c>
      <c r="D33" s="4">
        <v>5146366822.365536</v>
      </c>
      <c r="E33" s="6">
        <f t="shared" si="0"/>
        <v>0.1026417409082389</v>
      </c>
      <c r="F33" s="7">
        <v>25900000</v>
      </c>
      <c r="G33" s="6">
        <f t="shared" si="1"/>
        <v>0.10212776489330709</v>
      </c>
    </row>
    <row r="34" spans="1:7" ht="11.25">
      <c r="A34" s="1" t="s">
        <v>32</v>
      </c>
      <c r="B34" s="2">
        <v>3785340305</v>
      </c>
      <c r="C34" s="2">
        <v>442440000</v>
      </c>
      <c r="D34" s="4">
        <v>95323743306.98015</v>
      </c>
      <c r="E34" s="6">
        <f t="shared" si="0"/>
        <v>0.04435180741260732</v>
      </c>
      <c r="F34" s="7">
        <v>1446000000</v>
      </c>
      <c r="G34" s="6">
        <f t="shared" si="1"/>
        <v>0.04368907222982211</v>
      </c>
    </row>
    <row r="35" spans="1:7" ht="11.25">
      <c r="A35" s="1" t="s">
        <v>33</v>
      </c>
      <c r="B35" s="2">
        <v>2398489000</v>
      </c>
      <c r="C35" s="2">
        <v>112714000</v>
      </c>
      <c r="D35" s="4">
        <v>21814802443.928986</v>
      </c>
      <c r="E35" s="6">
        <f t="shared" si="0"/>
        <v>0.11511463404056005</v>
      </c>
      <c r="F35" s="7">
        <v>0</v>
      </c>
      <c r="G35" s="6">
        <f t="shared" si="1"/>
        <v>0.11511463404056005</v>
      </c>
    </row>
    <row r="36" spans="1:7" ht="11.25">
      <c r="A36" s="1" t="s">
        <v>34</v>
      </c>
      <c r="B36" s="2">
        <v>185659323</v>
      </c>
      <c r="C36" s="2">
        <v>0</v>
      </c>
      <c r="D36" s="4">
        <v>1755918694.486107</v>
      </c>
      <c r="E36" s="6">
        <f t="shared" si="0"/>
        <v>0.10573343947131655</v>
      </c>
      <c r="F36" s="7">
        <v>0</v>
      </c>
      <c r="G36" s="6">
        <f t="shared" si="1"/>
        <v>0.10573343947131655</v>
      </c>
    </row>
    <row r="37" spans="1:7" ht="11.25">
      <c r="A37" s="1" t="s">
        <v>35</v>
      </c>
      <c r="B37" s="2">
        <v>2171387806</v>
      </c>
      <c r="C37" s="2">
        <v>87824208</v>
      </c>
      <c r="D37" s="4">
        <v>34424457125.57212</v>
      </c>
      <c r="E37" s="6">
        <f t="shared" si="0"/>
        <v>0.06562810869490081</v>
      </c>
      <c r="F37" s="7">
        <v>637040000</v>
      </c>
      <c r="G37" s="6">
        <f t="shared" si="1"/>
        <v>0.06443569725242117</v>
      </c>
    </row>
    <row r="38" spans="1:7" ht="11.25">
      <c r="A38" s="1" t="s">
        <v>36</v>
      </c>
      <c r="B38" s="2">
        <v>837480903</v>
      </c>
      <c r="C38" s="2">
        <v>27000000</v>
      </c>
      <c r="D38" s="4">
        <v>9007533144.12787</v>
      </c>
      <c r="E38" s="6">
        <f t="shared" si="0"/>
        <v>0.09597310264282141</v>
      </c>
      <c r="F38" s="7">
        <v>0</v>
      </c>
      <c r="G38" s="6">
        <f t="shared" si="1"/>
        <v>0.09597310264282141</v>
      </c>
    </row>
    <row r="39" spans="1:7" ht="11.25">
      <c r="A39" s="1" t="s">
        <v>37</v>
      </c>
      <c r="B39" s="2">
        <v>603268127</v>
      </c>
      <c r="C39" s="2">
        <v>85896762</v>
      </c>
      <c r="D39" s="4">
        <v>9445310196.18922</v>
      </c>
      <c r="E39" s="6">
        <f t="shared" si="0"/>
        <v>0.0729637115865235</v>
      </c>
      <c r="F39" s="7">
        <v>288190000</v>
      </c>
      <c r="G39" s="6">
        <f t="shared" si="1"/>
        <v>0.0708033980694649</v>
      </c>
    </row>
    <row r="40" spans="1:7" ht="11.25">
      <c r="A40" s="1" t="s">
        <v>38</v>
      </c>
      <c r="B40" s="2">
        <v>2005365000</v>
      </c>
      <c r="C40" s="2">
        <v>89172000</v>
      </c>
      <c r="D40" s="4">
        <v>36781673001.33832</v>
      </c>
      <c r="E40" s="6">
        <f t="shared" si="0"/>
        <v>0.056945125903429934</v>
      </c>
      <c r="F40" s="7">
        <v>626520000</v>
      </c>
      <c r="G40" s="6">
        <f t="shared" si="1"/>
        <v>0.05599139739054131</v>
      </c>
    </row>
    <row r="41" spans="1:7" ht="11.25">
      <c r="A41" s="1" t="s">
        <v>39</v>
      </c>
      <c r="B41" s="2">
        <v>168963505</v>
      </c>
      <c r="C41" s="2">
        <v>0</v>
      </c>
      <c r="D41" s="4">
        <v>3785211844.9216633</v>
      </c>
      <c r="E41" s="6">
        <f t="shared" si="0"/>
        <v>0.044637793582593205</v>
      </c>
      <c r="F41" s="7">
        <v>184910000</v>
      </c>
      <c r="G41" s="6">
        <f t="shared" si="1"/>
        <v>0.04255877063726086</v>
      </c>
    </row>
    <row r="42" spans="1:7" ht="11.25">
      <c r="A42" s="1" t="s">
        <v>40</v>
      </c>
      <c r="B42" s="2">
        <v>852773869</v>
      </c>
      <c r="C42" s="2">
        <v>36062332</v>
      </c>
      <c r="D42" s="4">
        <v>9500902589.440973</v>
      </c>
      <c r="E42" s="6">
        <f t="shared" si="0"/>
        <v>0.09355281697002417</v>
      </c>
      <c r="F42" s="7">
        <v>0</v>
      </c>
      <c r="G42" s="6">
        <f t="shared" si="1"/>
        <v>0.09355281697002417</v>
      </c>
    </row>
    <row r="43" spans="1:7" ht="11.25">
      <c r="A43" s="1" t="s">
        <v>41</v>
      </c>
      <c r="B43" s="2">
        <v>136041582</v>
      </c>
      <c r="C43" s="2">
        <v>0</v>
      </c>
      <c r="D43" s="4">
        <v>1850896721.3745177</v>
      </c>
      <c r="E43" s="6">
        <f t="shared" si="0"/>
        <v>0.07350036359617756</v>
      </c>
      <c r="F43" s="7">
        <v>101800000</v>
      </c>
      <c r="G43" s="6">
        <f t="shared" si="1"/>
        <v>0.06966856681371356</v>
      </c>
    </row>
    <row r="44" spans="1:7" ht="11.25">
      <c r="A44" s="1" t="s">
        <v>42</v>
      </c>
      <c r="B44" s="2">
        <v>1045546400</v>
      </c>
      <c r="C44" s="2">
        <v>0</v>
      </c>
      <c r="D44" s="4">
        <v>13010181984.247103</v>
      </c>
      <c r="E44" s="6">
        <f t="shared" si="0"/>
        <v>0.08036370292636653</v>
      </c>
      <c r="F44" s="7">
        <v>0</v>
      </c>
      <c r="G44" s="6">
        <f t="shared" si="1"/>
        <v>0.08036370292636653</v>
      </c>
    </row>
    <row r="45" spans="1:7" ht="11.25">
      <c r="A45" s="1" t="s">
        <v>43</v>
      </c>
      <c r="B45" s="2">
        <v>4732088163</v>
      </c>
      <c r="C45" s="2">
        <v>502781663</v>
      </c>
      <c r="D45" s="4">
        <v>55926795652.25966</v>
      </c>
      <c r="E45" s="6">
        <f t="shared" si="0"/>
        <v>0.09360217700562094</v>
      </c>
      <c r="F45" s="7">
        <v>864950000</v>
      </c>
      <c r="G45" s="6">
        <f t="shared" si="1"/>
        <v>0.0921765965436865</v>
      </c>
    </row>
    <row r="46" spans="1:7" ht="11.25">
      <c r="A46" s="1" t="s">
        <v>44</v>
      </c>
      <c r="B46" s="2">
        <v>554027666</v>
      </c>
      <c r="C46" s="2">
        <v>0</v>
      </c>
      <c r="D46" s="4">
        <v>6040027099.564805</v>
      </c>
      <c r="E46" s="6">
        <f t="shared" si="0"/>
        <v>0.0917260232226307</v>
      </c>
      <c r="F46" s="7">
        <v>0</v>
      </c>
      <c r="G46" s="6">
        <f t="shared" si="1"/>
        <v>0.0917260232226307</v>
      </c>
    </row>
    <row r="47" spans="1:7" ht="11.25">
      <c r="A47" s="1" t="s">
        <v>45</v>
      </c>
      <c r="B47" s="2">
        <v>66777192</v>
      </c>
      <c r="C47" s="2">
        <v>0</v>
      </c>
      <c r="D47" s="4">
        <v>2249407359.3367357</v>
      </c>
      <c r="E47" s="6">
        <f t="shared" si="0"/>
        <v>0.02968657131969642</v>
      </c>
      <c r="F47" s="7">
        <v>17500000</v>
      </c>
      <c r="G47" s="6">
        <f t="shared" si="1"/>
        <v>0.029457397861877354</v>
      </c>
    </row>
    <row r="48" spans="1:7" ht="11.25">
      <c r="A48" s="1" t="s">
        <v>46</v>
      </c>
      <c r="B48" s="2">
        <v>1629776000</v>
      </c>
      <c r="C48" s="2">
        <v>12226755</v>
      </c>
      <c r="D48" s="4">
        <v>22164958849.2228</v>
      </c>
      <c r="E48" s="6">
        <f t="shared" si="0"/>
        <v>0.07408101978306067</v>
      </c>
      <c r="F48" s="7">
        <v>329140000</v>
      </c>
      <c r="G48" s="6">
        <f t="shared" si="1"/>
        <v>0.07299704540316507</v>
      </c>
    </row>
    <row r="49" spans="1:7" ht="11.25">
      <c r="A49" s="1" t="s">
        <v>47</v>
      </c>
      <c r="B49" s="2">
        <v>1314500000</v>
      </c>
      <c r="C49" s="2">
        <v>0</v>
      </c>
      <c r="D49" s="4">
        <v>18693950761.985256</v>
      </c>
      <c r="E49" s="6">
        <f t="shared" si="0"/>
        <v>0.07031686435555815</v>
      </c>
      <c r="F49" s="7">
        <v>130360000.00000001</v>
      </c>
      <c r="G49" s="6">
        <f t="shared" si="1"/>
        <v>0.06982991391400988</v>
      </c>
    </row>
    <row r="50" spans="1:7" ht="11.25">
      <c r="A50" s="1" t="s">
        <v>48</v>
      </c>
      <c r="B50" s="2">
        <v>409438327</v>
      </c>
      <c r="C50" s="2">
        <v>0</v>
      </c>
      <c r="D50" s="4">
        <v>4464591504.551243</v>
      </c>
      <c r="E50" s="6">
        <f t="shared" si="0"/>
        <v>0.09170790352994558</v>
      </c>
      <c r="F50" s="7">
        <v>189240000</v>
      </c>
      <c r="G50" s="6">
        <f t="shared" si="1"/>
        <v>0.08797876042559498</v>
      </c>
    </row>
    <row r="51" spans="1:7" ht="11.25">
      <c r="A51" s="1" t="s">
        <v>49</v>
      </c>
      <c r="B51" s="2">
        <v>1170100000</v>
      </c>
      <c r="C51" s="2">
        <v>266700000</v>
      </c>
      <c r="D51" s="4">
        <v>17516873091.395332</v>
      </c>
      <c r="E51" s="6">
        <f t="shared" si="0"/>
        <v>0.08202377173730781</v>
      </c>
      <c r="F51" s="7">
        <v>117050000</v>
      </c>
      <c r="G51" s="6">
        <f t="shared" si="1"/>
        <v>0.08147931646027777</v>
      </c>
    </row>
    <row r="52" spans="1:7" ht="11.25">
      <c r="A52" s="1" t="s">
        <v>50</v>
      </c>
      <c r="B52" s="2">
        <v>202370756</v>
      </c>
      <c r="C52" s="2">
        <v>18648000</v>
      </c>
      <c r="D52" s="4">
        <v>1822894442.1821845</v>
      </c>
      <c r="E52" s="6">
        <f t="shared" si="0"/>
        <v>0.12124605291758898</v>
      </c>
      <c r="F52" s="7">
        <v>0</v>
      </c>
      <c r="G52" s="6">
        <f t="shared" si="1"/>
        <v>0.12124605291758898</v>
      </c>
    </row>
    <row r="53" spans="1:7" s="18" customFormat="1" ht="11.25">
      <c r="A53" s="16" t="s">
        <v>51</v>
      </c>
      <c r="B53" s="23">
        <v>62292514902</v>
      </c>
      <c r="C53" s="23">
        <v>5382036608</v>
      </c>
      <c r="D53" s="21">
        <v>909320676667.5774</v>
      </c>
      <c r="E53" s="17">
        <f t="shared" si="0"/>
        <v>0.07442319661971125</v>
      </c>
      <c r="F53" s="21">
        <v>12236210000</v>
      </c>
      <c r="G53" s="17">
        <f t="shared" si="1"/>
        <v>0.07343502337084858</v>
      </c>
    </row>
    <row r="55" spans="1:2" ht="11.25">
      <c r="A55" s="3" t="s">
        <v>62</v>
      </c>
      <c r="B55" s="4" t="s">
        <v>63</v>
      </c>
    </row>
    <row r="56" ht="11.25">
      <c r="B56" s="4" t="s">
        <v>64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Footer>&amp;L&amp;9SHEEO SHEF data for higheredinfo.org&amp;C&amp;9&amp;D&amp;R&amp;9Fiscal and Calendar Year =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5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3" bestFit="1" customWidth="1"/>
    <col min="2" max="3" width="14.8515625" style="4" customWidth="1"/>
    <col min="4" max="4" width="14.8515625" style="3" customWidth="1"/>
    <col min="5" max="5" width="9.28125" style="3" customWidth="1"/>
    <col min="6" max="6" width="14.8515625" style="3" customWidth="1"/>
    <col min="7" max="7" width="9.28125" style="3" customWidth="1"/>
    <col min="8" max="16384" width="9.140625" style="3" customWidth="1"/>
  </cols>
  <sheetData>
    <row r="1" spans="1:3" ht="12.75">
      <c r="A1" s="9" t="s">
        <v>57</v>
      </c>
      <c r="B1" s="9"/>
      <c r="C1"/>
    </row>
    <row r="2" spans="1:7" s="14" customFormat="1" ht="56.25">
      <c r="A2" s="10" t="s">
        <v>0</v>
      </c>
      <c r="B2" s="11" t="s">
        <v>59</v>
      </c>
      <c r="C2" s="11" t="s">
        <v>60</v>
      </c>
      <c r="D2" s="12" t="s">
        <v>61</v>
      </c>
      <c r="E2" s="15" t="s">
        <v>53</v>
      </c>
      <c r="F2" s="13" t="s">
        <v>52</v>
      </c>
      <c r="G2" s="15" t="s">
        <v>54</v>
      </c>
    </row>
    <row r="3" spans="1:7" ht="11.25">
      <c r="A3" s="1" t="s">
        <v>1</v>
      </c>
      <c r="B3" s="2">
        <v>1115999450</v>
      </c>
      <c r="C3" s="2">
        <v>2910762</v>
      </c>
      <c r="D3" s="4">
        <v>9718827000</v>
      </c>
      <c r="E3" s="6">
        <f>(B3+C3)/D3</f>
        <v>0.1151281128885204</v>
      </c>
      <c r="F3" s="8">
        <v>0</v>
      </c>
      <c r="G3" s="6">
        <f>(B3+C3)/(D3+F3)</f>
        <v>0.1151281128885204</v>
      </c>
    </row>
    <row r="4" spans="1:7" ht="11.25">
      <c r="A4" s="1" t="s">
        <v>2</v>
      </c>
      <c r="B4" s="2">
        <v>203098900</v>
      </c>
      <c r="C4" s="2">
        <v>700000</v>
      </c>
      <c r="D4" s="4">
        <v>2069908000</v>
      </c>
      <c r="E4" s="6">
        <f aca="true" t="shared" si="0" ref="E4:E53">(B4+C4)/D4</f>
        <v>0.09845795078815098</v>
      </c>
      <c r="F4" s="8">
        <v>0</v>
      </c>
      <c r="G4" s="6">
        <f aca="true" t="shared" si="1" ref="G4:G53">(B4+C4)/(D4+F4)</f>
        <v>0.09845795078815098</v>
      </c>
    </row>
    <row r="5" spans="1:7" ht="11.25">
      <c r="A5" s="1" t="s">
        <v>3</v>
      </c>
      <c r="B5" s="2">
        <v>933987200</v>
      </c>
      <c r="C5" s="2">
        <v>399846800</v>
      </c>
      <c r="D5" s="4">
        <v>14420322000</v>
      </c>
      <c r="E5" s="6">
        <f t="shared" si="0"/>
        <v>0.09249682496687661</v>
      </c>
      <c r="F5" s="7">
        <v>87590000</v>
      </c>
      <c r="G5" s="6">
        <f t="shared" si="1"/>
        <v>0.09193838506878178</v>
      </c>
    </row>
    <row r="6" spans="1:7" ht="11.25">
      <c r="A6" s="1" t="s">
        <v>4</v>
      </c>
      <c r="B6" s="2">
        <v>635740600</v>
      </c>
      <c r="C6" s="2">
        <v>7464145</v>
      </c>
      <c r="D6" s="4">
        <v>6460855000</v>
      </c>
      <c r="E6" s="6">
        <f t="shared" si="0"/>
        <v>0.09955412170680196</v>
      </c>
      <c r="F6" s="7">
        <v>0</v>
      </c>
      <c r="G6" s="6">
        <f t="shared" si="1"/>
        <v>0.09955412170680196</v>
      </c>
    </row>
    <row r="7" spans="1:7" ht="11.25">
      <c r="A7" s="1" t="s">
        <v>5</v>
      </c>
      <c r="B7" s="2">
        <v>9678267000</v>
      </c>
      <c r="C7" s="2">
        <v>1830559000</v>
      </c>
      <c r="D7" s="4">
        <v>120424066000</v>
      </c>
      <c r="E7" s="6">
        <f t="shared" si="0"/>
        <v>0.09556915309602651</v>
      </c>
      <c r="F7" s="7">
        <v>1063000000</v>
      </c>
      <c r="G7" s="6">
        <f t="shared" si="1"/>
        <v>0.09473293231067083</v>
      </c>
    </row>
    <row r="8" spans="1:7" ht="11.25">
      <c r="A8" s="1" t="s">
        <v>6</v>
      </c>
      <c r="B8" s="2">
        <v>729515743</v>
      </c>
      <c r="C8" s="2">
        <v>34144580</v>
      </c>
      <c r="D8" s="4">
        <v>13900024000</v>
      </c>
      <c r="E8" s="6">
        <f t="shared" si="0"/>
        <v>0.054939496723171125</v>
      </c>
      <c r="F8" s="7">
        <v>110920000</v>
      </c>
      <c r="G8" s="6">
        <f t="shared" si="1"/>
        <v>0.054504558936214434</v>
      </c>
    </row>
    <row r="9" spans="1:7" ht="11.25">
      <c r="A9" s="1" t="s">
        <v>7</v>
      </c>
      <c r="B9" s="2">
        <v>753334534</v>
      </c>
      <c r="C9" s="2">
        <v>0</v>
      </c>
      <c r="D9" s="4">
        <v>15124928000</v>
      </c>
      <c r="E9" s="6">
        <f t="shared" si="0"/>
        <v>0.049807479017420775</v>
      </c>
      <c r="F9" s="7">
        <v>272380000</v>
      </c>
      <c r="G9" s="6">
        <f t="shared" si="1"/>
        <v>0.04892637946841097</v>
      </c>
    </row>
    <row r="10" spans="1:7" ht="11.25">
      <c r="A10" s="1" t="s">
        <v>8</v>
      </c>
      <c r="B10" s="2">
        <v>185400000</v>
      </c>
      <c r="C10" s="2">
        <v>0</v>
      </c>
      <c r="D10" s="4">
        <v>2687098000</v>
      </c>
      <c r="E10" s="6">
        <f t="shared" si="0"/>
        <v>0.0689963670844904</v>
      </c>
      <c r="F10" s="7">
        <v>230010000</v>
      </c>
      <c r="G10" s="6">
        <f t="shared" si="1"/>
        <v>0.06355609734024247</v>
      </c>
    </row>
    <row r="11" spans="1:7" ht="11.25">
      <c r="A11" s="1" t="s">
        <v>9</v>
      </c>
      <c r="B11" s="2">
        <v>2785959920</v>
      </c>
      <c r="C11" s="2">
        <v>0</v>
      </c>
      <c r="D11" s="4">
        <v>44840449000</v>
      </c>
      <c r="E11" s="6">
        <f t="shared" si="0"/>
        <v>0.06213050899646433</v>
      </c>
      <c r="F11" s="7">
        <v>926490000</v>
      </c>
      <c r="G11" s="6">
        <f t="shared" si="1"/>
        <v>0.06087276057505179</v>
      </c>
    </row>
    <row r="12" spans="1:7" ht="11.25">
      <c r="A12" s="1" t="s">
        <v>10</v>
      </c>
      <c r="B12" s="2">
        <v>2291748901</v>
      </c>
      <c r="C12" s="2">
        <v>6000000</v>
      </c>
      <c r="D12" s="4">
        <v>24058380000</v>
      </c>
      <c r="E12" s="6">
        <f t="shared" si="0"/>
        <v>0.09550721623816733</v>
      </c>
      <c r="F12" s="7">
        <v>726200000</v>
      </c>
      <c r="G12" s="6">
        <f t="shared" si="1"/>
        <v>0.09270880930804556</v>
      </c>
    </row>
    <row r="13" spans="1:7" ht="11.25">
      <c r="A13" s="1" t="s">
        <v>11</v>
      </c>
      <c r="B13" s="2">
        <v>349231000</v>
      </c>
      <c r="C13" s="2">
        <v>0</v>
      </c>
      <c r="D13" s="4">
        <v>4239557000</v>
      </c>
      <c r="E13" s="6">
        <f t="shared" si="0"/>
        <v>0.08237440845824222</v>
      </c>
      <c r="F13" s="7">
        <v>0</v>
      </c>
      <c r="G13" s="6">
        <f t="shared" si="1"/>
        <v>0.08237440845824222</v>
      </c>
    </row>
    <row r="14" spans="1:7" ht="11.25">
      <c r="A14" s="1" t="s">
        <v>12</v>
      </c>
      <c r="B14" s="2">
        <v>339000000</v>
      </c>
      <c r="C14" s="2">
        <v>7200000</v>
      </c>
      <c r="D14" s="4">
        <v>3291095000</v>
      </c>
      <c r="E14" s="6">
        <f t="shared" si="0"/>
        <v>0.105192952497573</v>
      </c>
      <c r="F14" s="7">
        <v>20800000</v>
      </c>
      <c r="G14" s="6">
        <f t="shared" si="1"/>
        <v>0.1045322994841322</v>
      </c>
    </row>
    <row r="15" spans="1:7" ht="11.25">
      <c r="A15" s="1" t="s">
        <v>13</v>
      </c>
      <c r="B15" s="2">
        <v>2904184000</v>
      </c>
      <c r="C15" s="2">
        <v>579782537</v>
      </c>
      <c r="D15" s="4">
        <v>41569580000</v>
      </c>
      <c r="E15" s="6">
        <f t="shared" si="0"/>
        <v>0.08381048201593569</v>
      </c>
      <c r="F15" s="7">
        <v>555000000</v>
      </c>
      <c r="G15" s="6">
        <f t="shared" si="1"/>
        <v>0.08270626168854384</v>
      </c>
    </row>
    <row r="16" spans="1:7" ht="11.25">
      <c r="A16" s="1" t="s">
        <v>14</v>
      </c>
      <c r="B16" s="2">
        <v>1321191000</v>
      </c>
      <c r="C16" s="2">
        <v>0</v>
      </c>
      <c r="D16" s="4">
        <v>16986637000</v>
      </c>
      <c r="E16" s="6">
        <f t="shared" si="0"/>
        <v>0.07777825593141244</v>
      </c>
      <c r="F16" s="7">
        <v>169400000</v>
      </c>
      <c r="G16" s="6">
        <f t="shared" si="1"/>
        <v>0.07701026758102701</v>
      </c>
    </row>
    <row r="17" spans="1:7" ht="11.25">
      <c r="A17" s="1" t="s">
        <v>15</v>
      </c>
      <c r="B17" s="2">
        <v>786639971</v>
      </c>
      <c r="C17" s="2">
        <v>35248569</v>
      </c>
      <c r="D17" s="4">
        <v>8330414000</v>
      </c>
      <c r="E17" s="6">
        <f t="shared" si="0"/>
        <v>0.09866118778730565</v>
      </c>
      <c r="F17" s="7">
        <v>48110000</v>
      </c>
      <c r="G17" s="6">
        <f t="shared" si="1"/>
        <v>0.09809466918039501</v>
      </c>
    </row>
    <row r="18" spans="1:7" ht="11.25">
      <c r="A18" s="1" t="s">
        <v>16</v>
      </c>
      <c r="B18" s="2">
        <v>715585000</v>
      </c>
      <c r="C18" s="2">
        <v>147376000</v>
      </c>
      <c r="D18" s="4">
        <v>7974975000</v>
      </c>
      <c r="E18" s="6">
        <f t="shared" si="0"/>
        <v>0.10820861507402844</v>
      </c>
      <c r="F18" s="7">
        <v>58700000</v>
      </c>
      <c r="G18" s="6">
        <f t="shared" si="1"/>
        <v>0.10741796251404245</v>
      </c>
    </row>
    <row r="19" spans="1:7" ht="11.25">
      <c r="A19" s="1" t="s">
        <v>17</v>
      </c>
      <c r="B19" s="2">
        <v>1084606000</v>
      </c>
      <c r="C19" s="2">
        <v>0</v>
      </c>
      <c r="D19" s="4">
        <v>10780757000</v>
      </c>
      <c r="E19" s="6">
        <f t="shared" si="0"/>
        <v>0.10060573668435342</v>
      </c>
      <c r="F19" s="7">
        <v>167370000</v>
      </c>
      <c r="G19" s="6">
        <f t="shared" si="1"/>
        <v>0.09906772181214193</v>
      </c>
    </row>
    <row r="20" spans="1:7" ht="11.25">
      <c r="A20" s="1" t="s">
        <v>18</v>
      </c>
      <c r="B20" s="2">
        <v>1140954119</v>
      </c>
      <c r="C20" s="2">
        <v>0</v>
      </c>
      <c r="D20" s="4">
        <v>12182065000</v>
      </c>
      <c r="E20" s="6">
        <f t="shared" si="0"/>
        <v>0.09365851512038394</v>
      </c>
      <c r="F20" s="7">
        <v>112150000</v>
      </c>
      <c r="G20" s="6">
        <f t="shared" si="1"/>
        <v>0.09280414560832066</v>
      </c>
    </row>
    <row r="21" spans="1:7" ht="11.25">
      <c r="A21" s="1" t="s">
        <v>19</v>
      </c>
      <c r="B21" s="2">
        <v>231800000</v>
      </c>
      <c r="C21" s="2">
        <v>0</v>
      </c>
      <c r="D21" s="4">
        <v>4541146000</v>
      </c>
      <c r="E21" s="6">
        <f t="shared" si="0"/>
        <v>0.05104438395065915</v>
      </c>
      <c r="F21" s="7">
        <v>40490000</v>
      </c>
      <c r="G21" s="6">
        <f t="shared" si="1"/>
        <v>0.05059328152651149</v>
      </c>
    </row>
    <row r="22" spans="1:7" ht="11.25">
      <c r="A22" s="1" t="s">
        <v>20</v>
      </c>
      <c r="B22" s="2">
        <v>1313666516</v>
      </c>
      <c r="C22" s="2">
        <v>197053811</v>
      </c>
      <c r="D22" s="4">
        <v>19874281000</v>
      </c>
      <c r="E22" s="6">
        <f t="shared" si="0"/>
        <v>0.07601383551938307</v>
      </c>
      <c r="F22" s="7">
        <v>443510000</v>
      </c>
      <c r="G22" s="6">
        <f t="shared" si="1"/>
        <v>0.07435455591604422</v>
      </c>
    </row>
    <row r="23" spans="1:7" ht="11.25">
      <c r="A23" s="1" t="s">
        <v>21</v>
      </c>
      <c r="B23" s="2">
        <v>1023400000</v>
      </c>
      <c r="C23" s="2">
        <v>0</v>
      </c>
      <c r="D23" s="4">
        <v>23895436000</v>
      </c>
      <c r="E23" s="6">
        <f t="shared" si="0"/>
        <v>0.04282826226732168</v>
      </c>
      <c r="F23" s="7">
        <v>899210000</v>
      </c>
      <c r="G23" s="6">
        <f t="shared" si="1"/>
        <v>0.04127503978076558</v>
      </c>
    </row>
    <row r="24" spans="1:7" ht="11.25">
      <c r="A24" s="1" t="s">
        <v>22</v>
      </c>
      <c r="B24" s="2">
        <v>2273500000</v>
      </c>
      <c r="C24" s="2">
        <v>416900000</v>
      </c>
      <c r="D24" s="4">
        <v>30644184000</v>
      </c>
      <c r="E24" s="6">
        <f t="shared" si="0"/>
        <v>0.08779479982237412</v>
      </c>
      <c r="F24" s="7">
        <v>613530000</v>
      </c>
      <c r="G24" s="6">
        <f t="shared" si="1"/>
        <v>0.08607155340918404</v>
      </c>
    </row>
    <row r="25" spans="1:7" ht="11.25">
      <c r="A25" s="1" t="s">
        <v>23</v>
      </c>
      <c r="B25" s="2">
        <v>1397800000</v>
      </c>
      <c r="C25" s="2">
        <v>0</v>
      </c>
      <c r="D25" s="4">
        <v>18456409000</v>
      </c>
      <c r="E25" s="6">
        <f t="shared" si="0"/>
        <v>0.07573520937902926</v>
      </c>
      <c r="F25" s="7">
        <v>81680000</v>
      </c>
      <c r="G25" s="6">
        <f t="shared" si="1"/>
        <v>0.07540151522629976</v>
      </c>
    </row>
    <row r="26" spans="1:7" ht="11.25">
      <c r="A26" s="1" t="s">
        <v>24</v>
      </c>
      <c r="B26" s="2">
        <v>733301000</v>
      </c>
      <c r="C26" s="2">
        <v>39990827</v>
      </c>
      <c r="D26" s="4">
        <v>6523722000</v>
      </c>
      <c r="E26" s="6">
        <f t="shared" si="0"/>
        <v>0.118535373978229</v>
      </c>
      <c r="F26" s="7">
        <v>0</v>
      </c>
      <c r="G26" s="6">
        <f t="shared" si="1"/>
        <v>0.118535373978229</v>
      </c>
    </row>
    <row r="27" spans="1:7" ht="11.25">
      <c r="A27" s="1" t="s">
        <v>25</v>
      </c>
      <c r="B27" s="2">
        <v>1054156463</v>
      </c>
      <c r="C27" s="2">
        <v>102129194</v>
      </c>
      <c r="D27" s="4">
        <v>15123432000</v>
      </c>
      <c r="E27" s="6">
        <f t="shared" si="0"/>
        <v>0.0764565646871689</v>
      </c>
      <c r="F27" s="7">
        <v>160100000</v>
      </c>
      <c r="G27" s="6">
        <f t="shared" si="1"/>
        <v>0.0756556571478373</v>
      </c>
    </row>
    <row r="28" spans="1:7" ht="11.25">
      <c r="A28" s="1" t="s">
        <v>26</v>
      </c>
      <c r="B28" s="2">
        <v>149837689</v>
      </c>
      <c r="C28" s="2">
        <v>3089974</v>
      </c>
      <c r="D28" s="4">
        <v>2135182000</v>
      </c>
      <c r="E28" s="6">
        <f t="shared" si="0"/>
        <v>0.07162277641905936</v>
      </c>
      <c r="F28" s="7">
        <v>7470000</v>
      </c>
      <c r="G28" s="6">
        <f t="shared" si="1"/>
        <v>0.0713730755157627</v>
      </c>
    </row>
    <row r="29" spans="1:7" ht="11.25">
      <c r="A29" s="1" t="s">
        <v>27</v>
      </c>
      <c r="B29" s="2">
        <v>512800000</v>
      </c>
      <c r="C29" s="2">
        <v>50800000</v>
      </c>
      <c r="D29" s="4">
        <v>5316341000</v>
      </c>
      <c r="E29" s="6">
        <f t="shared" si="0"/>
        <v>0.10601276328963849</v>
      </c>
      <c r="F29" s="7">
        <v>18460000</v>
      </c>
      <c r="G29" s="6">
        <f t="shared" si="1"/>
        <v>0.10564592756130922</v>
      </c>
    </row>
    <row r="30" spans="1:7" ht="11.25">
      <c r="A30" s="1" t="s">
        <v>28</v>
      </c>
      <c r="B30" s="2">
        <v>360805308</v>
      </c>
      <c r="C30" s="2">
        <v>0</v>
      </c>
      <c r="D30" s="4">
        <v>6432564000</v>
      </c>
      <c r="E30" s="6">
        <f t="shared" si="0"/>
        <v>0.056090434234311544</v>
      </c>
      <c r="F30" s="7">
        <v>0</v>
      </c>
      <c r="G30" s="6">
        <f t="shared" si="1"/>
        <v>0.056090434234311544</v>
      </c>
    </row>
    <row r="31" spans="1:7" ht="11.25">
      <c r="A31" s="1" t="s">
        <v>29</v>
      </c>
      <c r="B31" s="2">
        <v>103347000</v>
      </c>
      <c r="C31" s="2">
        <v>0</v>
      </c>
      <c r="D31" s="4">
        <v>3598862000</v>
      </c>
      <c r="E31" s="6">
        <f t="shared" si="0"/>
        <v>0.028716577629261695</v>
      </c>
      <c r="F31" s="7">
        <v>65700000</v>
      </c>
      <c r="G31" s="6">
        <f t="shared" si="1"/>
        <v>0.02820173324943063</v>
      </c>
    </row>
    <row r="32" spans="1:7" ht="11.25">
      <c r="A32" s="1" t="s">
        <v>30</v>
      </c>
      <c r="B32" s="2">
        <v>1751643000</v>
      </c>
      <c r="C32" s="2">
        <v>170885542</v>
      </c>
      <c r="D32" s="4">
        <v>34628804000</v>
      </c>
      <c r="E32" s="6">
        <f t="shared" si="0"/>
        <v>0.05551819063690447</v>
      </c>
      <c r="F32" s="7">
        <v>758030000</v>
      </c>
      <c r="G32" s="6">
        <f t="shared" si="1"/>
        <v>0.05432892193746409</v>
      </c>
    </row>
    <row r="33" spans="1:7" ht="11.25">
      <c r="A33" s="1" t="s">
        <v>31</v>
      </c>
      <c r="B33" s="2">
        <v>514547400</v>
      </c>
      <c r="C33" s="2">
        <v>55099400</v>
      </c>
      <c r="D33" s="4">
        <v>4877614000</v>
      </c>
      <c r="E33" s="6">
        <f t="shared" si="0"/>
        <v>0.11678800331473545</v>
      </c>
      <c r="F33" s="7">
        <v>29600000</v>
      </c>
      <c r="G33" s="6">
        <f t="shared" si="1"/>
        <v>0.11608354557188662</v>
      </c>
    </row>
    <row r="34" spans="1:7" ht="11.25">
      <c r="A34" s="1" t="s">
        <v>32</v>
      </c>
      <c r="B34" s="2">
        <v>3949211040</v>
      </c>
      <c r="C34" s="2">
        <v>471476200</v>
      </c>
      <c r="D34" s="4">
        <v>88878112000</v>
      </c>
      <c r="E34" s="6">
        <f t="shared" si="0"/>
        <v>0.0497387617774779</v>
      </c>
      <c r="F34" s="7">
        <v>1579580000</v>
      </c>
      <c r="G34" s="6">
        <f t="shared" si="1"/>
        <v>0.04887021924017252</v>
      </c>
    </row>
    <row r="35" spans="1:7" ht="11.25">
      <c r="A35" s="1" t="s">
        <v>33</v>
      </c>
      <c r="B35" s="2">
        <v>2442690000</v>
      </c>
      <c r="C35" s="2">
        <v>123434000</v>
      </c>
      <c r="D35" s="4">
        <v>22576419000</v>
      </c>
      <c r="E35" s="6">
        <f t="shared" si="0"/>
        <v>0.11366390746025753</v>
      </c>
      <c r="F35" s="7">
        <v>0</v>
      </c>
      <c r="G35" s="6">
        <f t="shared" si="1"/>
        <v>0.11366390746025753</v>
      </c>
    </row>
    <row r="36" spans="1:7" ht="11.25">
      <c r="A36" s="1" t="s">
        <v>34</v>
      </c>
      <c r="B36" s="2">
        <v>201497115</v>
      </c>
      <c r="C36" s="2">
        <v>0</v>
      </c>
      <c r="D36" s="4">
        <v>1728755000</v>
      </c>
      <c r="E36" s="6">
        <f t="shared" si="0"/>
        <v>0.11655620084974447</v>
      </c>
      <c r="F36" s="7">
        <v>0</v>
      </c>
      <c r="G36" s="6">
        <f t="shared" si="1"/>
        <v>0.11655620084974447</v>
      </c>
    </row>
    <row r="37" spans="1:7" ht="11.25">
      <c r="A37" s="1" t="s">
        <v>35</v>
      </c>
      <c r="B37" s="2">
        <v>2075041500</v>
      </c>
      <c r="C37" s="2">
        <v>95582936</v>
      </c>
      <c r="D37" s="4">
        <v>36165190000</v>
      </c>
      <c r="E37" s="6">
        <f t="shared" si="0"/>
        <v>0.06001971608610379</v>
      </c>
      <c r="F37" s="7">
        <v>635150000</v>
      </c>
      <c r="G37" s="6">
        <f t="shared" si="1"/>
        <v>0.058983814714755355</v>
      </c>
    </row>
    <row r="38" spans="1:7" ht="11.25">
      <c r="A38" s="1" t="s">
        <v>36</v>
      </c>
      <c r="B38" s="2">
        <v>824243012</v>
      </c>
      <c r="C38" s="2">
        <v>25896177</v>
      </c>
      <c r="D38" s="4">
        <v>8781889000</v>
      </c>
      <c r="E38" s="6">
        <f t="shared" si="0"/>
        <v>0.09680595928734695</v>
      </c>
      <c r="F38" s="7">
        <v>0</v>
      </c>
      <c r="G38" s="6">
        <f t="shared" si="1"/>
        <v>0.09680595928734695</v>
      </c>
    </row>
    <row r="39" spans="1:7" ht="11.25">
      <c r="A39" s="1" t="s">
        <v>37</v>
      </c>
      <c r="B39" s="2">
        <v>589952508</v>
      </c>
      <c r="C39" s="2">
        <v>91392473</v>
      </c>
      <c r="D39" s="4">
        <v>9003237000</v>
      </c>
      <c r="E39" s="6">
        <f t="shared" si="0"/>
        <v>0.0756777791143341</v>
      </c>
      <c r="F39" s="7">
        <v>350940000</v>
      </c>
      <c r="G39" s="6">
        <f t="shared" si="1"/>
        <v>0.07283858120281453</v>
      </c>
    </row>
    <row r="40" spans="1:7" ht="11.25">
      <c r="A40" s="1" t="s">
        <v>38</v>
      </c>
      <c r="B40" s="2">
        <v>2046587000</v>
      </c>
      <c r="C40" s="2">
        <v>92739000</v>
      </c>
      <c r="D40" s="4">
        <v>37626620000</v>
      </c>
      <c r="E40" s="6">
        <f t="shared" si="0"/>
        <v>0.05685671474078724</v>
      </c>
      <c r="F40" s="7">
        <v>749180000</v>
      </c>
      <c r="G40" s="6">
        <f t="shared" si="1"/>
        <v>0.05574674664762689</v>
      </c>
    </row>
    <row r="41" spans="1:7" ht="11.25">
      <c r="A41" s="1" t="s">
        <v>39</v>
      </c>
      <c r="B41" s="2">
        <v>180977457</v>
      </c>
      <c r="C41" s="2">
        <v>0</v>
      </c>
      <c r="D41" s="4">
        <v>3622244000</v>
      </c>
      <c r="E41" s="6">
        <f t="shared" si="0"/>
        <v>0.04996280123591895</v>
      </c>
      <c r="F41" s="7">
        <v>218140000</v>
      </c>
      <c r="G41" s="6">
        <f t="shared" si="1"/>
        <v>0.04712483361038896</v>
      </c>
    </row>
    <row r="42" spans="1:7" ht="11.25">
      <c r="A42" s="1" t="s">
        <v>40</v>
      </c>
      <c r="B42" s="2">
        <v>819623551</v>
      </c>
      <c r="C42" s="2">
        <v>35926715</v>
      </c>
      <c r="D42" s="4">
        <v>9751701000</v>
      </c>
      <c r="E42" s="6">
        <f t="shared" si="0"/>
        <v>0.08773343912000583</v>
      </c>
      <c r="F42" s="7">
        <v>87700000</v>
      </c>
      <c r="G42" s="6">
        <f t="shared" si="1"/>
        <v>0.08695145832556271</v>
      </c>
    </row>
    <row r="43" spans="1:7" ht="11.25">
      <c r="A43" s="1" t="s">
        <v>41</v>
      </c>
      <c r="B43" s="2">
        <v>143331961</v>
      </c>
      <c r="C43" s="2">
        <v>0</v>
      </c>
      <c r="D43" s="4">
        <v>1841448000</v>
      </c>
      <c r="E43" s="6">
        <f t="shared" si="0"/>
        <v>0.07783655090993609</v>
      </c>
      <c r="F43" s="7">
        <v>109370000</v>
      </c>
      <c r="G43" s="6">
        <f t="shared" si="1"/>
        <v>0.07347274886739819</v>
      </c>
    </row>
    <row r="44" spans="1:7" ht="11.25">
      <c r="A44" s="1" t="s">
        <v>42</v>
      </c>
      <c r="B44" s="2">
        <v>1083710500</v>
      </c>
      <c r="C44" s="2">
        <v>0</v>
      </c>
      <c r="D44" s="4">
        <v>12973768000</v>
      </c>
      <c r="E44" s="6">
        <f t="shared" si="0"/>
        <v>0.08353089865642734</v>
      </c>
      <c r="F44" s="7">
        <v>0</v>
      </c>
      <c r="G44" s="6">
        <f t="shared" si="1"/>
        <v>0.08353089865642734</v>
      </c>
    </row>
    <row r="45" spans="1:7" ht="11.25">
      <c r="A45" s="1" t="s">
        <v>43</v>
      </c>
      <c r="B45" s="2">
        <v>5362446843</v>
      </c>
      <c r="C45" s="2">
        <v>607003382</v>
      </c>
      <c r="D45" s="4">
        <v>58980508000</v>
      </c>
      <c r="E45" s="6">
        <f t="shared" si="0"/>
        <v>0.10121055968185286</v>
      </c>
      <c r="F45" s="7">
        <v>956600000</v>
      </c>
      <c r="G45" s="6">
        <f t="shared" si="1"/>
        <v>0.09959523280636096</v>
      </c>
    </row>
    <row r="46" spans="1:7" ht="11.25">
      <c r="A46" s="1" t="s">
        <v>44</v>
      </c>
      <c r="B46" s="2">
        <v>593641100</v>
      </c>
      <c r="C46" s="2">
        <v>0</v>
      </c>
      <c r="D46" s="4">
        <v>6026142000</v>
      </c>
      <c r="E46" s="6">
        <f t="shared" si="0"/>
        <v>0.09851097103254454</v>
      </c>
      <c r="F46" s="7">
        <v>0</v>
      </c>
      <c r="G46" s="6">
        <f t="shared" si="1"/>
        <v>0.09851097103254454</v>
      </c>
    </row>
    <row r="47" spans="1:7" ht="11.25">
      <c r="A47" s="1" t="s">
        <v>45</v>
      </c>
      <c r="B47" s="2">
        <v>71128603</v>
      </c>
      <c r="C47" s="2">
        <v>0</v>
      </c>
      <c r="D47" s="4">
        <v>1965132000</v>
      </c>
      <c r="E47" s="6">
        <f t="shared" si="0"/>
        <v>0.03619533089889127</v>
      </c>
      <c r="F47" s="7">
        <v>16800000</v>
      </c>
      <c r="G47" s="6">
        <f t="shared" si="1"/>
        <v>0.03588851837499975</v>
      </c>
    </row>
    <row r="48" spans="1:7" ht="11.25">
      <c r="A48" s="1" t="s">
        <v>46</v>
      </c>
      <c r="B48" s="2">
        <v>1681646000</v>
      </c>
      <c r="C48" s="2">
        <v>13333179</v>
      </c>
      <c r="D48" s="4">
        <v>22131246000</v>
      </c>
      <c r="E48" s="6">
        <f t="shared" si="0"/>
        <v>0.07658760735839275</v>
      </c>
      <c r="F48" s="7">
        <v>367690000</v>
      </c>
      <c r="G48" s="6">
        <f t="shared" si="1"/>
        <v>0.07533597050989434</v>
      </c>
    </row>
    <row r="49" spans="1:7" ht="11.25">
      <c r="A49" s="1" t="s">
        <v>47</v>
      </c>
      <c r="B49" s="2">
        <v>1349300000</v>
      </c>
      <c r="C49" s="2">
        <v>0</v>
      </c>
      <c r="D49" s="4">
        <v>19513503000</v>
      </c>
      <c r="E49" s="6">
        <f t="shared" si="0"/>
        <v>0.06914699016368307</v>
      </c>
      <c r="F49" s="7">
        <v>93910000</v>
      </c>
      <c r="G49" s="6">
        <f t="shared" si="1"/>
        <v>0.06881580961241547</v>
      </c>
    </row>
    <row r="50" spans="1:7" ht="11.25">
      <c r="A50" s="1" t="s">
        <v>48</v>
      </c>
      <c r="B50" s="2">
        <v>436455170</v>
      </c>
      <c r="C50" s="2">
        <v>0</v>
      </c>
      <c r="D50" s="4">
        <v>4641349000</v>
      </c>
      <c r="E50" s="6">
        <f t="shared" si="0"/>
        <v>0.09403627479855534</v>
      </c>
      <c r="F50" s="7">
        <v>315870000</v>
      </c>
      <c r="G50" s="6">
        <f t="shared" si="1"/>
        <v>0.08804435914572263</v>
      </c>
    </row>
    <row r="51" spans="1:7" ht="11.25">
      <c r="A51" s="1" t="s">
        <v>49</v>
      </c>
      <c r="B51" s="2">
        <v>1194900000</v>
      </c>
      <c r="C51" s="2">
        <v>290602168</v>
      </c>
      <c r="D51" s="4">
        <v>18609916000</v>
      </c>
      <c r="E51" s="6">
        <f t="shared" si="0"/>
        <v>0.07982315277511194</v>
      </c>
      <c r="F51" s="7">
        <v>137050000</v>
      </c>
      <c r="G51" s="6">
        <f t="shared" si="1"/>
        <v>0.07923960431784002</v>
      </c>
    </row>
    <row r="52" spans="1:7" ht="11.25">
      <c r="A52" s="1" t="s">
        <v>50</v>
      </c>
      <c r="B52" s="2">
        <v>209501274</v>
      </c>
      <c r="C52" s="2">
        <v>19458000</v>
      </c>
      <c r="D52" s="4">
        <v>1818368000</v>
      </c>
      <c r="E52" s="6">
        <f t="shared" si="0"/>
        <v>0.1259147070339997</v>
      </c>
      <c r="F52" s="7">
        <v>0</v>
      </c>
      <c r="G52" s="6">
        <f t="shared" si="1"/>
        <v>0.1259147070339997</v>
      </c>
    </row>
    <row r="53" spans="1:7" s="18" customFormat="1" ht="11.25">
      <c r="A53" s="16" t="s">
        <v>51</v>
      </c>
      <c r="B53" s="23">
        <v>64630932348</v>
      </c>
      <c r="C53" s="23">
        <v>5954025371</v>
      </c>
      <c r="D53" s="22">
        <v>901743461000</v>
      </c>
      <c r="E53" s="17">
        <f t="shared" si="0"/>
        <v>0.0782760959982165</v>
      </c>
      <c r="F53" s="21">
        <v>13283880000</v>
      </c>
      <c r="G53" s="17">
        <f t="shared" si="1"/>
        <v>0.07713972529155279</v>
      </c>
    </row>
    <row r="55" spans="1:2" ht="11.25">
      <c r="A55" s="3" t="s">
        <v>62</v>
      </c>
      <c r="B55" s="4" t="s">
        <v>63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Footer>&amp;L&amp;9SHEEO SHEF data for higheredinfo.org&amp;C&amp;9&amp;D&amp;R&amp;9Fiscal and Calendar Year =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3" bestFit="1" customWidth="1"/>
    <col min="2" max="3" width="14.8515625" style="4" customWidth="1"/>
    <col min="4" max="4" width="14.8515625" style="3" customWidth="1"/>
    <col min="5" max="5" width="9.28125" style="3" customWidth="1"/>
    <col min="6" max="6" width="14.8515625" style="3" customWidth="1"/>
    <col min="7" max="7" width="9.28125" style="3" customWidth="1"/>
    <col min="8" max="16384" width="9.140625" style="3" customWidth="1"/>
  </cols>
  <sheetData>
    <row r="1" spans="1:3" ht="12.75">
      <c r="A1" s="9" t="s">
        <v>56</v>
      </c>
      <c r="B1" s="9"/>
      <c r="C1"/>
    </row>
    <row r="2" spans="1:7" s="14" customFormat="1" ht="56.25">
      <c r="A2" s="10" t="s">
        <v>0</v>
      </c>
      <c r="B2" s="11" t="s">
        <v>59</v>
      </c>
      <c r="C2" s="11" t="s">
        <v>60</v>
      </c>
      <c r="D2" s="12" t="s">
        <v>61</v>
      </c>
      <c r="E2" s="15" t="s">
        <v>53</v>
      </c>
      <c r="F2" s="13" t="s">
        <v>52</v>
      </c>
      <c r="G2" s="15" t="s">
        <v>54</v>
      </c>
    </row>
    <row r="3" spans="1:7" ht="11.25">
      <c r="A3" s="1" t="s">
        <v>1</v>
      </c>
      <c r="B3" s="2">
        <v>1162194091</v>
      </c>
      <c r="C3" s="2">
        <v>1744000</v>
      </c>
      <c r="D3" s="4">
        <v>9430347381.946817</v>
      </c>
      <c r="E3" s="6">
        <f>(B3+C3)/D3</f>
        <v>0.12342473122763316</v>
      </c>
      <c r="F3" s="8">
        <v>0</v>
      </c>
      <c r="G3" s="6">
        <f>(B3+C3)/(D3+F3)</f>
        <v>0.12342473122763316</v>
      </c>
    </row>
    <row r="4" spans="1:7" ht="11.25">
      <c r="A4" s="1" t="s">
        <v>2</v>
      </c>
      <c r="B4" s="2">
        <v>211135700</v>
      </c>
      <c r="C4" s="2">
        <v>704966</v>
      </c>
      <c r="D4" s="4">
        <v>2042514241.1300206</v>
      </c>
      <c r="E4" s="6">
        <f aca="true" t="shared" si="0" ref="E4:E53">(B4+C4)/D4</f>
        <v>0.10371563719565509</v>
      </c>
      <c r="F4" s="8">
        <v>0</v>
      </c>
      <c r="G4" s="6">
        <f aca="true" t="shared" si="1" ref="G4:G53">(B4+C4)/(D4+F4)</f>
        <v>0.10371563719565509</v>
      </c>
    </row>
    <row r="5" spans="1:7" ht="11.25">
      <c r="A5" s="1" t="s">
        <v>3</v>
      </c>
      <c r="B5" s="2">
        <v>911902896</v>
      </c>
      <c r="C5" s="2">
        <v>430541800</v>
      </c>
      <c r="D5" s="4">
        <v>14397924838.36514</v>
      </c>
      <c r="E5" s="6">
        <f t="shared" si="0"/>
        <v>0.09323876260437766</v>
      </c>
      <c r="F5" s="5">
        <v>96290000</v>
      </c>
      <c r="G5" s="6">
        <f t="shared" si="1"/>
        <v>0.09261934578523327</v>
      </c>
    </row>
    <row r="6" spans="1:7" ht="11.25">
      <c r="A6" s="1" t="s">
        <v>4</v>
      </c>
      <c r="B6" s="2">
        <v>616911000</v>
      </c>
      <c r="C6" s="2">
        <v>10137447</v>
      </c>
      <c r="D6" s="4">
        <v>6319295640.481222</v>
      </c>
      <c r="E6" s="6">
        <f t="shared" si="0"/>
        <v>0.09922758526807103</v>
      </c>
      <c r="F6" s="5">
        <v>0</v>
      </c>
      <c r="G6" s="6">
        <f t="shared" si="1"/>
        <v>0.09922758526807103</v>
      </c>
    </row>
    <row r="7" spans="1:7" ht="11.25">
      <c r="A7" s="1" t="s">
        <v>5</v>
      </c>
      <c r="B7" s="2">
        <v>9667446000</v>
      </c>
      <c r="C7" s="2">
        <v>1990431000</v>
      </c>
      <c r="D7" s="4">
        <v>116992064552.69006</v>
      </c>
      <c r="E7" s="6">
        <f t="shared" si="0"/>
        <v>0.09964673283246153</v>
      </c>
      <c r="F7" s="5">
        <v>1026480000</v>
      </c>
      <c r="G7" s="6">
        <f t="shared" si="1"/>
        <v>0.0987800437989241</v>
      </c>
    </row>
    <row r="8" spans="1:7" ht="11.25">
      <c r="A8" s="1" t="s">
        <v>6</v>
      </c>
      <c r="B8" s="2">
        <v>602438921</v>
      </c>
      <c r="C8" s="2">
        <v>42503188</v>
      </c>
      <c r="D8" s="4">
        <v>12654190449.916172</v>
      </c>
      <c r="E8" s="6">
        <f t="shared" si="0"/>
        <v>0.05096668266157417</v>
      </c>
      <c r="F8" s="5">
        <v>105000000</v>
      </c>
      <c r="G8" s="6">
        <f t="shared" si="1"/>
        <v>0.05054725936818642</v>
      </c>
    </row>
    <row r="9" spans="1:7" ht="11.25">
      <c r="A9" s="1" t="s">
        <v>7</v>
      </c>
      <c r="B9" s="2">
        <v>754342243</v>
      </c>
      <c r="C9" s="2">
        <v>0</v>
      </c>
      <c r="D9" s="4">
        <v>15088012870.115545</v>
      </c>
      <c r="E9" s="6">
        <f t="shared" si="0"/>
        <v>0.04999612934411708</v>
      </c>
      <c r="F9" s="5">
        <v>257060000</v>
      </c>
      <c r="G9" s="6">
        <f t="shared" si="1"/>
        <v>0.049158596338051794</v>
      </c>
    </row>
    <row r="10" spans="1:7" ht="11.25">
      <c r="A10" s="1" t="s">
        <v>8</v>
      </c>
      <c r="B10" s="2">
        <v>182065000</v>
      </c>
      <c r="C10" s="2">
        <v>0</v>
      </c>
      <c r="D10" s="4">
        <v>2597286161.634744</v>
      </c>
      <c r="E10" s="6">
        <f t="shared" si="0"/>
        <v>0.07009816734456685</v>
      </c>
      <c r="F10" s="5">
        <v>213000000</v>
      </c>
      <c r="G10" s="6">
        <f t="shared" si="1"/>
        <v>0.064785217422162</v>
      </c>
    </row>
    <row r="11" spans="1:7" ht="11.25">
      <c r="A11" s="1" t="s">
        <v>9</v>
      </c>
      <c r="B11" s="2">
        <v>2631861813</v>
      </c>
      <c r="C11" s="2">
        <v>0</v>
      </c>
      <c r="D11" s="4">
        <v>46335062826.21595</v>
      </c>
      <c r="E11" s="6">
        <f t="shared" si="0"/>
        <v>0.05680065273400076</v>
      </c>
      <c r="F11" s="5">
        <v>1035180000.0000001</v>
      </c>
      <c r="G11" s="6">
        <f t="shared" si="1"/>
        <v>0.05555939036781669</v>
      </c>
    </row>
    <row r="12" spans="1:7" ht="11.25">
      <c r="A12" s="1" t="s">
        <v>10</v>
      </c>
      <c r="B12" s="2">
        <v>2303631496</v>
      </c>
      <c r="C12" s="2">
        <v>6000000</v>
      </c>
      <c r="D12" s="4">
        <v>23217575773.5309</v>
      </c>
      <c r="E12" s="6">
        <f t="shared" si="0"/>
        <v>0.09947771974682584</v>
      </c>
      <c r="F12" s="5">
        <v>751500000</v>
      </c>
      <c r="G12" s="6">
        <f t="shared" si="1"/>
        <v>0.09635880489603738</v>
      </c>
    </row>
    <row r="13" spans="1:7" ht="11.25">
      <c r="A13" s="1" t="s">
        <v>11</v>
      </c>
      <c r="B13" s="2">
        <v>369649000</v>
      </c>
      <c r="C13" s="2">
        <v>0</v>
      </c>
      <c r="D13" s="4">
        <v>4409014935.37649</v>
      </c>
      <c r="E13" s="6">
        <f t="shared" si="0"/>
        <v>0.08383936217454327</v>
      </c>
      <c r="F13" s="5">
        <v>0</v>
      </c>
      <c r="G13" s="6">
        <f t="shared" si="1"/>
        <v>0.08383936217454327</v>
      </c>
    </row>
    <row r="14" spans="1:7" ht="11.25">
      <c r="A14" s="1" t="s">
        <v>12</v>
      </c>
      <c r="B14" s="2">
        <v>323005800</v>
      </c>
      <c r="C14" s="2">
        <v>7900000</v>
      </c>
      <c r="D14" s="4">
        <v>3309245771.421463</v>
      </c>
      <c r="E14" s="6">
        <f t="shared" si="0"/>
        <v>0.09999432585445649</v>
      </c>
      <c r="F14" s="5">
        <v>20500000</v>
      </c>
      <c r="G14" s="6">
        <f t="shared" si="1"/>
        <v>0.09937869816972149</v>
      </c>
    </row>
    <row r="15" spans="1:7" ht="11.25">
      <c r="A15" s="1" t="s">
        <v>13</v>
      </c>
      <c r="B15" s="2">
        <v>2763756400</v>
      </c>
      <c r="C15" s="2">
        <v>601446604</v>
      </c>
      <c r="D15" s="4">
        <v>40026746255.260086</v>
      </c>
      <c r="E15" s="6">
        <f t="shared" si="0"/>
        <v>0.08407385857794435</v>
      </c>
      <c r="F15" s="5">
        <v>540300000</v>
      </c>
      <c r="G15" s="6">
        <f t="shared" si="1"/>
        <v>0.08295410473873617</v>
      </c>
    </row>
    <row r="16" spans="1:7" ht="11.25">
      <c r="A16" s="1" t="s">
        <v>14</v>
      </c>
      <c r="B16" s="2">
        <v>1326679667</v>
      </c>
      <c r="C16" s="2">
        <v>0</v>
      </c>
      <c r="D16" s="4">
        <v>18262264632.395947</v>
      </c>
      <c r="E16" s="6">
        <f t="shared" si="0"/>
        <v>0.07264595567444387</v>
      </c>
      <c r="F16" s="5">
        <v>175600000</v>
      </c>
      <c r="G16" s="6">
        <f t="shared" si="1"/>
        <v>0.0719540843503634</v>
      </c>
    </row>
    <row r="17" spans="1:7" ht="11.25">
      <c r="A17" s="1" t="s">
        <v>15</v>
      </c>
      <c r="B17" s="2">
        <v>769854449</v>
      </c>
      <c r="C17" s="2">
        <v>42533213</v>
      </c>
      <c r="D17" s="4">
        <v>7876462435.681742</v>
      </c>
      <c r="E17" s="6">
        <f t="shared" si="0"/>
        <v>0.10314118408281145</v>
      </c>
      <c r="F17" s="5">
        <v>48100000</v>
      </c>
      <c r="G17" s="6">
        <f t="shared" si="1"/>
        <v>0.10251514434943197</v>
      </c>
    </row>
    <row r="18" spans="1:7" ht="11.25">
      <c r="A18" s="1" t="s">
        <v>16</v>
      </c>
      <c r="B18" s="2">
        <v>679829546</v>
      </c>
      <c r="C18" s="2">
        <v>128325000</v>
      </c>
      <c r="D18" s="4">
        <v>8044284691.542176</v>
      </c>
      <c r="E18" s="6">
        <f t="shared" si="0"/>
        <v>0.10046319554673394</v>
      </c>
      <c r="F18" s="5">
        <v>64300000</v>
      </c>
      <c r="G18" s="6">
        <f t="shared" si="1"/>
        <v>0.09966653574488307</v>
      </c>
    </row>
    <row r="19" spans="1:7" ht="11.25">
      <c r="A19" s="1" t="s">
        <v>17</v>
      </c>
      <c r="B19" s="2">
        <v>1068765000</v>
      </c>
      <c r="C19" s="2">
        <v>0</v>
      </c>
      <c r="D19" s="4">
        <v>11093437377.944998</v>
      </c>
      <c r="E19" s="6">
        <f t="shared" si="0"/>
        <v>0.09634209520349618</v>
      </c>
      <c r="F19" s="5">
        <v>180760000</v>
      </c>
      <c r="G19" s="6">
        <f t="shared" si="1"/>
        <v>0.09479743561087174</v>
      </c>
    </row>
    <row r="20" spans="1:7" ht="11.25">
      <c r="A20" s="1" t="s">
        <v>18</v>
      </c>
      <c r="B20" s="2">
        <v>1196304128</v>
      </c>
      <c r="C20" s="2">
        <v>0</v>
      </c>
      <c r="D20" s="4">
        <v>12292577282.82472</v>
      </c>
      <c r="E20" s="6">
        <f t="shared" si="0"/>
        <v>0.09731922773196512</v>
      </c>
      <c r="F20" s="5">
        <v>111050000</v>
      </c>
      <c r="G20" s="6">
        <f t="shared" si="1"/>
        <v>0.09644792613661651</v>
      </c>
    </row>
    <row r="21" spans="1:7" ht="11.25">
      <c r="A21" s="1" t="s">
        <v>19</v>
      </c>
      <c r="B21" s="2">
        <v>234088660</v>
      </c>
      <c r="C21" s="2">
        <v>0</v>
      </c>
      <c r="D21" s="4">
        <v>4439065732.397108</v>
      </c>
      <c r="E21" s="6">
        <f t="shared" si="0"/>
        <v>0.052733767443806576</v>
      </c>
      <c r="F21" s="5">
        <v>39250000</v>
      </c>
      <c r="G21" s="6">
        <f t="shared" si="1"/>
        <v>0.052271584673352044</v>
      </c>
    </row>
    <row r="22" spans="1:7" ht="11.25">
      <c r="A22" s="1" t="s">
        <v>20</v>
      </c>
      <c r="B22" s="2">
        <v>1216838045</v>
      </c>
      <c r="C22" s="2">
        <v>205925400</v>
      </c>
      <c r="D22" s="4">
        <v>19566069144.30985</v>
      </c>
      <c r="E22" s="6">
        <f t="shared" si="0"/>
        <v>0.07271585490710403</v>
      </c>
      <c r="F22" s="5">
        <v>444890000</v>
      </c>
      <c r="G22" s="6">
        <f t="shared" si="1"/>
        <v>0.07109921292326286</v>
      </c>
    </row>
    <row r="23" spans="1:7" ht="11.25">
      <c r="A23" s="1" t="s">
        <v>21</v>
      </c>
      <c r="B23" s="2">
        <v>1144914837</v>
      </c>
      <c r="C23" s="2">
        <v>0</v>
      </c>
      <c r="D23" s="4">
        <v>23995590213.204994</v>
      </c>
      <c r="E23" s="6">
        <f t="shared" si="0"/>
        <v>0.047713551816280925</v>
      </c>
      <c r="F23" s="5">
        <v>889490000</v>
      </c>
      <c r="G23" s="6">
        <f t="shared" si="1"/>
        <v>0.04600808304376948</v>
      </c>
    </row>
    <row r="24" spans="1:7" ht="11.25">
      <c r="A24" s="1" t="s">
        <v>22</v>
      </c>
      <c r="B24" s="2">
        <v>2151247000</v>
      </c>
      <c r="C24" s="2">
        <v>443000000</v>
      </c>
      <c r="D24" s="4">
        <v>31490293885.717846</v>
      </c>
      <c r="E24" s="6">
        <f t="shared" si="0"/>
        <v>0.08238243216830055</v>
      </c>
      <c r="F24" s="5">
        <v>586040000</v>
      </c>
      <c r="G24" s="6">
        <f t="shared" si="1"/>
        <v>0.08087729131523669</v>
      </c>
    </row>
    <row r="25" spans="1:7" ht="11.25">
      <c r="A25" s="1" t="s">
        <v>23</v>
      </c>
      <c r="B25" s="2">
        <v>1323393000</v>
      </c>
      <c r="C25" s="2">
        <v>0</v>
      </c>
      <c r="D25" s="4">
        <v>19271590749.200996</v>
      </c>
      <c r="E25" s="6">
        <f t="shared" si="0"/>
        <v>0.06867066747226708</v>
      </c>
      <c r="F25" s="5">
        <v>79400000</v>
      </c>
      <c r="G25" s="6">
        <f t="shared" si="1"/>
        <v>0.06838890148581374</v>
      </c>
    </row>
    <row r="26" spans="1:7" ht="11.25">
      <c r="A26" s="1" t="s">
        <v>24</v>
      </c>
      <c r="B26" s="2">
        <v>735733000</v>
      </c>
      <c r="C26" s="2">
        <v>41550067</v>
      </c>
      <c r="D26" s="4">
        <v>6744430204.633176</v>
      </c>
      <c r="E26" s="6">
        <f t="shared" si="0"/>
        <v>0.11524814453058393</v>
      </c>
      <c r="F26" s="5">
        <v>0</v>
      </c>
      <c r="G26" s="6">
        <f t="shared" si="1"/>
        <v>0.11524814453058393</v>
      </c>
    </row>
    <row r="27" spans="1:7" ht="11.25">
      <c r="A27" s="1" t="s">
        <v>25</v>
      </c>
      <c r="B27" s="2">
        <v>949379417</v>
      </c>
      <c r="C27" s="2">
        <v>102000000</v>
      </c>
      <c r="D27" s="4">
        <v>14495628800.762274</v>
      </c>
      <c r="E27" s="6">
        <f t="shared" si="0"/>
        <v>0.07253079058872643</v>
      </c>
      <c r="F27" s="5">
        <v>193900000</v>
      </c>
      <c r="G27" s="6">
        <f t="shared" si="1"/>
        <v>0.07157339294269545</v>
      </c>
    </row>
    <row r="28" spans="1:7" ht="11.25">
      <c r="A28" s="1" t="s">
        <v>26</v>
      </c>
      <c r="B28" s="2">
        <v>146034002</v>
      </c>
      <c r="C28" s="2">
        <v>3297734</v>
      </c>
      <c r="D28" s="4">
        <v>2234530735.16335</v>
      </c>
      <c r="E28" s="6">
        <f t="shared" si="0"/>
        <v>0.06682912597712981</v>
      </c>
      <c r="F28" s="5">
        <v>7450000</v>
      </c>
      <c r="G28" s="6">
        <f t="shared" si="1"/>
        <v>0.06660705583142298</v>
      </c>
    </row>
    <row r="29" spans="1:7" ht="11.25">
      <c r="A29" s="1" t="s">
        <v>27</v>
      </c>
      <c r="B29" s="2">
        <v>533397143</v>
      </c>
      <c r="C29" s="2">
        <v>54891045</v>
      </c>
      <c r="D29" s="4">
        <v>5782233392.008195</v>
      </c>
      <c r="E29" s="6">
        <f t="shared" si="0"/>
        <v>0.10174065073421136</v>
      </c>
      <c r="F29" s="5">
        <v>19970000</v>
      </c>
      <c r="G29" s="6">
        <f t="shared" si="1"/>
        <v>0.10139048017694328</v>
      </c>
    </row>
    <row r="30" spans="1:7" ht="11.25">
      <c r="A30" s="1" t="s">
        <v>28</v>
      </c>
      <c r="B30" s="2">
        <v>378472012</v>
      </c>
      <c r="C30" s="2">
        <v>0</v>
      </c>
      <c r="D30" s="4">
        <v>6523872362.4715805</v>
      </c>
      <c r="E30" s="6">
        <f t="shared" si="0"/>
        <v>0.05801339924691831</v>
      </c>
      <c r="F30" s="5">
        <v>0</v>
      </c>
      <c r="G30" s="6">
        <f t="shared" si="1"/>
        <v>0.05801339924691831</v>
      </c>
    </row>
    <row r="31" spans="1:7" ht="11.25">
      <c r="A31" s="1" t="s">
        <v>29</v>
      </c>
      <c r="B31" s="2">
        <v>106872000</v>
      </c>
      <c r="C31" s="2">
        <v>0</v>
      </c>
      <c r="D31" s="4">
        <v>4398078799.300653</v>
      </c>
      <c r="E31" s="6">
        <f t="shared" si="0"/>
        <v>0.02429970104605536</v>
      </c>
      <c r="F31" s="5">
        <v>66569999.99999999</v>
      </c>
      <c r="G31" s="6">
        <f t="shared" si="1"/>
        <v>0.023937381147816267</v>
      </c>
    </row>
    <row r="32" spans="1:7" ht="11.25">
      <c r="A32" s="1" t="s">
        <v>30</v>
      </c>
      <c r="B32" s="2">
        <v>1718784000</v>
      </c>
      <c r="C32" s="2">
        <v>174784207</v>
      </c>
      <c r="D32" s="4">
        <v>36976999548.66324</v>
      </c>
      <c r="E32" s="6">
        <f t="shared" si="0"/>
        <v>0.051209352573563655</v>
      </c>
      <c r="F32" s="5">
        <v>764210000</v>
      </c>
      <c r="G32" s="6">
        <f t="shared" si="1"/>
        <v>0.0501724303392674</v>
      </c>
    </row>
    <row r="33" spans="1:7" ht="11.25">
      <c r="A33" s="1" t="s">
        <v>31</v>
      </c>
      <c r="B33" s="2">
        <v>649027000</v>
      </c>
      <c r="C33" s="2">
        <v>59456900</v>
      </c>
      <c r="D33" s="4">
        <v>4714073333.676118</v>
      </c>
      <c r="E33" s="6">
        <f t="shared" si="0"/>
        <v>0.15029123432144653</v>
      </c>
      <c r="F33" s="5">
        <v>33100000</v>
      </c>
      <c r="G33" s="6">
        <f t="shared" si="1"/>
        <v>0.14924331811818717</v>
      </c>
    </row>
    <row r="34" spans="1:7" ht="11.25">
      <c r="A34" s="1" t="s">
        <v>32</v>
      </c>
      <c r="B34" s="2">
        <v>4188613420</v>
      </c>
      <c r="C34" s="2">
        <v>502582700</v>
      </c>
      <c r="D34" s="4">
        <v>88148632979.72153</v>
      </c>
      <c r="E34" s="6">
        <f t="shared" si="0"/>
        <v>0.05321915906601981</v>
      </c>
      <c r="F34" s="5">
        <v>1780360000</v>
      </c>
      <c r="G34" s="6">
        <f t="shared" si="1"/>
        <v>0.05216555823167994</v>
      </c>
    </row>
    <row r="35" spans="1:7" ht="11.25">
      <c r="A35" s="1" t="s">
        <v>33</v>
      </c>
      <c r="B35" s="2">
        <v>2449659000</v>
      </c>
      <c r="C35" s="2">
        <v>127414446</v>
      </c>
      <c r="D35" s="4">
        <v>22488109583.803757</v>
      </c>
      <c r="E35" s="6">
        <f t="shared" si="0"/>
        <v>0.11459715795124209</v>
      </c>
      <c r="F35" s="5">
        <v>0</v>
      </c>
      <c r="G35" s="6">
        <f t="shared" si="1"/>
        <v>0.11459715795124209</v>
      </c>
    </row>
    <row r="36" spans="1:7" ht="11.25">
      <c r="A36" s="1" t="s">
        <v>34</v>
      </c>
      <c r="B36" s="2">
        <v>203801000</v>
      </c>
      <c r="C36" s="2">
        <v>0</v>
      </c>
      <c r="D36" s="4">
        <v>1791397527.2065465</v>
      </c>
      <c r="E36" s="6">
        <f t="shared" si="0"/>
        <v>0.11376648505136734</v>
      </c>
      <c r="F36" s="5">
        <v>0</v>
      </c>
      <c r="G36" s="6">
        <f t="shared" si="1"/>
        <v>0.11376648505136734</v>
      </c>
    </row>
    <row r="37" spans="1:7" ht="11.25">
      <c r="A37" s="1" t="s">
        <v>35</v>
      </c>
      <c r="B37" s="2">
        <v>2064474127</v>
      </c>
      <c r="C37" s="2">
        <v>110912149</v>
      </c>
      <c r="D37" s="4">
        <v>36577536521.31408</v>
      </c>
      <c r="E37" s="6">
        <f t="shared" si="0"/>
        <v>0.059473285597907384</v>
      </c>
      <c r="F37" s="5">
        <v>641400000</v>
      </c>
      <c r="G37" s="6">
        <f t="shared" si="1"/>
        <v>0.05844837277266713</v>
      </c>
    </row>
    <row r="38" spans="1:7" ht="11.25">
      <c r="A38" s="1" t="s">
        <v>36</v>
      </c>
      <c r="B38" s="2">
        <v>838136140</v>
      </c>
      <c r="C38" s="2">
        <v>27864495</v>
      </c>
      <c r="D38" s="4">
        <v>8460656065.223619</v>
      </c>
      <c r="E38" s="6">
        <f t="shared" si="0"/>
        <v>0.10235620362344929</v>
      </c>
      <c r="F38" s="5">
        <v>0</v>
      </c>
      <c r="G38" s="6">
        <f t="shared" si="1"/>
        <v>0.10235620362344929</v>
      </c>
    </row>
    <row r="39" spans="1:7" ht="11.25">
      <c r="A39" s="1" t="s">
        <v>37</v>
      </c>
      <c r="B39" s="2">
        <v>573183581</v>
      </c>
      <c r="C39" s="2">
        <v>98267253</v>
      </c>
      <c r="D39" s="4">
        <v>9359617052.29065</v>
      </c>
      <c r="E39" s="6">
        <f t="shared" si="0"/>
        <v>0.07173913529247126</v>
      </c>
      <c r="F39" s="5">
        <v>387700000</v>
      </c>
      <c r="G39" s="6">
        <f t="shared" si="1"/>
        <v>0.06888570776942225</v>
      </c>
    </row>
    <row r="40" spans="1:7" ht="11.25">
      <c r="A40" s="1" t="s">
        <v>38</v>
      </c>
      <c r="B40" s="2">
        <v>1998020000</v>
      </c>
      <c r="C40" s="2">
        <v>94556000</v>
      </c>
      <c r="D40" s="4">
        <v>38322258172.95068</v>
      </c>
      <c r="E40" s="6">
        <f t="shared" si="0"/>
        <v>0.05460471537340198</v>
      </c>
      <c r="F40" s="5">
        <v>787700000</v>
      </c>
      <c r="G40" s="6">
        <f t="shared" si="1"/>
        <v>0.053504940883502966</v>
      </c>
    </row>
    <row r="41" spans="1:7" ht="11.25">
      <c r="A41" s="1" t="s">
        <v>39</v>
      </c>
      <c r="B41" s="2">
        <v>176135749</v>
      </c>
      <c r="C41" s="2">
        <v>0</v>
      </c>
      <c r="D41" s="4">
        <v>3811072657.8378286</v>
      </c>
      <c r="E41" s="6">
        <f t="shared" si="0"/>
        <v>0.04621684360642149</v>
      </c>
      <c r="F41" s="5">
        <v>241830000</v>
      </c>
      <c r="G41" s="6">
        <f t="shared" si="1"/>
        <v>0.043459160969330106</v>
      </c>
    </row>
    <row r="42" spans="1:7" ht="11.25">
      <c r="A42" s="1" t="s">
        <v>40</v>
      </c>
      <c r="B42" s="2">
        <v>1051554033</v>
      </c>
      <c r="C42" s="2">
        <v>41101956</v>
      </c>
      <c r="D42" s="4">
        <v>9675645729.539417</v>
      </c>
      <c r="E42" s="6">
        <f t="shared" si="0"/>
        <v>0.11292848245406076</v>
      </c>
      <c r="F42" s="5">
        <v>220560000</v>
      </c>
      <c r="G42" s="6">
        <f t="shared" si="1"/>
        <v>0.11041160813164033</v>
      </c>
    </row>
    <row r="43" spans="1:7" ht="11.25">
      <c r="A43" s="1" t="s">
        <v>41</v>
      </c>
      <c r="B43" s="2">
        <v>150316854</v>
      </c>
      <c r="C43" s="2">
        <v>0</v>
      </c>
      <c r="D43" s="4">
        <v>1909790512.5275922</v>
      </c>
      <c r="E43" s="6">
        <f t="shared" si="0"/>
        <v>0.07870855625995171</v>
      </c>
      <c r="F43" s="5">
        <v>112030000</v>
      </c>
      <c r="G43" s="6">
        <f t="shared" si="1"/>
        <v>0.07434727913215224</v>
      </c>
    </row>
    <row r="44" spans="1:7" ht="11.25">
      <c r="A44" s="1" t="s">
        <v>42</v>
      </c>
      <c r="B44" s="2">
        <v>1153988100</v>
      </c>
      <c r="C44" s="2">
        <v>0</v>
      </c>
      <c r="D44" s="4">
        <v>14398957527.433424</v>
      </c>
      <c r="E44" s="6">
        <f t="shared" si="0"/>
        <v>0.08014386442916992</v>
      </c>
      <c r="F44" s="5">
        <v>0</v>
      </c>
      <c r="G44" s="6">
        <f t="shared" si="1"/>
        <v>0.08014386442916992</v>
      </c>
    </row>
    <row r="45" spans="1:7" ht="11.25">
      <c r="A45" s="1" t="s">
        <v>43</v>
      </c>
      <c r="B45" s="2">
        <v>4988201973</v>
      </c>
      <c r="C45" s="2">
        <v>673517699</v>
      </c>
      <c r="D45" s="4">
        <v>57029475542.78999</v>
      </c>
      <c r="E45" s="6">
        <f t="shared" si="0"/>
        <v>0.09927707765350104</v>
      </c>
      <c r="F45" s="5">
        <v>955200000</v>
      </c>
      <c r="G45" s="6">
        <f t="shared" si="1"/>
        <v>0.09764165478207969</v>
      </c>
    </row>
    <row r="46" spans="1:7" ht="11.25">
      <c r="A46" s="1" t="s">
        <v>44</v>
      </c>
      <c r="B46" s="2">
        <v>614007000</v>
      </c>
      <c r="C46" s="2">
        <v>0</v>
      </c>
      <c r="D46" s="4">
        <v>5942855490.15609</v>
      </c>
      <c r="E46" s="6">
        <f t="shared" si="0"/>
        <v>0.10331851430967119</v>
      </c>
      <c r="F46" s="5">
        <v>0</v>
      </c>
      <c r="G46" s="6">
        <f t="shared" si="1"/>
        <v>0.10331851430967119</v>
      </c>
    </row>
    <row r="47" spans="1:7" ht="11.25">
      <c r="A47" s="1" t="s">
        <v>45</v>
      </c>
      <c r="B47" s="2">
        <v>75125186</v>
      </c>
      <c r="C47" s="2">
        <v>0</v>
      </c>
      <c r="D47" s="4">
        <v>1997223333.4575567</v>
      </c>
      <c r="E47" s="6">
        <f t="shared" si="0"/>
        <v>0.03761481489901514</v>
      </c>
      <c r="F47" s="5">
        <v>16200000</v>
      </c>
      <c r="G47" s="6">
        <f t="shared" si="1"/>
        <v>0.03731216617569991</v>
      </c>
    </row>
    <row r="48" spans="1:7" ht="11.25">
      <c r="A48" s="1" t="s">
        <v>46</v>
      </c>
      <c r="B48" s="2">
        <v>1427177000</v>
      </c>
      <c r="C48" s="2">
        <v>12835000</v>
      </c>
      <c r="D48" s="4">
        <v>22003880162.03473</v>
      </c>
      <c r="E48" s="6">
        <f t="shared" si="0"/>
        <v>0.06544354856488366</v>
      </c>
      <c r="F48" s="5">
        <v>375200000</v>
      </c>
      <c r="G48" s="6">
        <f t="shared" si="1"/>
        <v>0.0643463444240629</v>
      </c>
    </row>
    <row r="49" spans="1:7" ht="11.25">
      <c r="A49" s="1" t="s">
        <v>47</v>
      </c>
      <c r="B49" s="2">
        <v>1375255000</v>
      </c>
      <c r="C49" s="2">
        <v>0</v>
      </c>
      <c r="D49" s="4">
        <v>19459307039.89289</v>
      </c>
      <c r="E49" s="6">
        <f t="shared" si="0"/>
        <v>0.07067337995030525</v>
      </c>
      <c r="F49" s="5">
        <v>98520000</v>
      </c>
      <c r="G49" s="6">
        <f t="shared" si="1"/>
        <v>0.0703173720268022</v>
      </c>
    </row>
    <row r="50" spans="1:7" ht="11.25">
      <c r="A50" s="1" t="s">
        <v>48</v>
      </c>
      <c r="B50" s="2">
        <v>431093834</v>
      </c>
      <c r="C50" s="2">
        <v>0</v>
      </c>
      <c r="D50" s="4">
        <v>4681029769.946543</v>
      </c>
      <c r="E50" s="6">
        <f t="shared" si="0"/>
        <v>0.09209380311309644</v>
      </c>
      <c r="F50" s="5">
        <v>411000000</v>
      </c>
      <c r="G50" s="6">
        <f t="shared" si="1"/>
        <v>0.08466050936000827</v>
      </c>
    </row>
    <row r="51" spans="1:7" ht="11.25">
      <c r="A51" s="1" t="s">
        <v>49</v>
      </c>
      <c r="B51" s="2">
        <v>1211788000</v>
      </c>
      <c r="C51" s="2">
        <v>315909057</v>
      </c>
      <c r="D51" s="4">
        <v>18328287621.336617</v>
      </c>
      <c r="E51" s="6">
        <f t="shared" si="0"/>
        <v>0.08335187053817036</v>
      </c>
      <c r="F51" s="5">
        <v>141500000</v>
      </c>
      <c r="G51" s="6">
        <f t="shared" si="1"/>
        <v>0.08271329851325297</v>
      </c>
    </row>
    <row r="52" spans="1:7" ht="11.25">
      <c r="A52" s="1" t="s">
        <v>50</v>
      </c>
      <c r="B52" s="2">
        <v>245565320</v>
      </c>
      <c r="C52" s="2">
        <v>21631003</v>
      </c>
      <c r="D52" s="4">
        <v>1985978489.5231397</v>
      </c>
      <c r="E52" s="6">
        <f t="shared" si="0"/>
        <v>0.13454139831300865</v>
      </c>
      <c r="F52" s="5">
        <v>0</v>
      </c>
      <c r="G52" s="6">
        <f t="shared" si="1"/>
        <v>0.13454139831300865</v>
      </c>
    </row>
    <row r="53" spans="1:7" s="18" customFormat="1" ht="11.25">
      <c r="A53" s="16" t="s">
        <v>51</v>
      </c>
      <c r="B53" s="23">
        <v>64046048583</v>
      </c>
      <c r="C53" s="23">
        <v>6373764329</v>
      </c>
      <c r="D53" s="4">
        <v>901392476798.9702</v>
      </c>
      <c r="E53" s="17">
        <f t="shared" si="0"/>
        <v>0.07812336437738555</v>
      </c>
      <c r="F53" s="21">
        <v>13918590000</v>
      </c>
      <c r="G53" s="17">
        <f t="shared" si="1"/>
        <v>0.07693538892550755</v>
      </c>
    </row>
    <row r="55" spans="1:2" ht="11.25">
      <c r="A55" s="3" t="s">
        <v>62</v>
      </c>
      <c r="B55" s="4" t="s">
        <v>63</v>
      </c>
    </row>
    <row r="56" ht="11.25">
      <c r="B56" s="4" t="s">
        <v>64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Footer>&amp;L&amp;9SHEEO SHEF data for higheredinfo.org&amp;C&amp;9&amp;D&amp;R&amp;9Fiscal and Calendar Year =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55"/>
  <sheetViews>
    <sheetView workbookViewId="0" topLeftCell="A1">
      <pane ySplit="2" topLeftCell="BM3" activePane="bottomLeft" state="frozen"/>
      <selection pane="topLeft" activeCell="D3" sqref="D3"/>
      <selection pane="bottomLeft" activeCell="A1" sqref="A1"/>
    </sheetView>
  </sheetViews>
  <sheetFormatPr defaultColWidth="9.140625" defaultRowHeight="12.75"/>
  <cols>
    <col min="1" max="1" width="15.57421875" style="3" bestFit="1" customWidth="1"/>
    <col min="2" max="3" width="14.8515625" style="4" customWidth="1"/>
    <col min="4" max="4" width="16.00390625" style="3" bestFit="1" customWidth="1"/>
    <col min="5" max="5" width="9.28125" style="3" customWidth="1"/>
    <col min="6" max="6" width="14.8515625" style="3" customWidth="1"/>
    <col min="7" max="7" width="9.28125" style="3" customWidth="1"/>
    <col min="8" max="16384" width="9.140625" style="3" customWidth="1"/>
  </cols>
  <sheetData>
    <row r="1" spans="1:3" ht="12.75">
      <c r="A1" s="9" t="s">
        <v>55</v>
      </c>
      <c r="B1" s="9"/>
      <c r="C1"/>
    </row>
    <row r="2" spans="1:7" s="14" customFormat="1" ht="56.25">
      <c r="A2" s="10" t="s">
        <v>0</v>
      </c>
      <c r="B2" s="11" t="s">
        <v>59</v>
      </c>
      <c r="C2" s="11" t="s">
        <v>60</v>
      </c>
      <c r="D2" s="12" t="s">
        <v>61</v>
      </c>
      <c r="E2" s="15" t="s">
        <v>53</v>
      </c>
      <c r="F2" s="13" t="s">
        <v>52</v>
      </c>
      <c r="G2" s="15" t="s">
        <v>54</v>
      </c>
    </row>
    <row r="3" spans="1:7" ht="11.25">
      <c r="A3" s="1" t="s">
        <v>1</v>
      </c>
      <c r="B3" s="2">
        <v>1167536776</v>
      </c>
      <c r="C3" s="2">
        <v>420422</v>
      </c>
      <c r="D3" s="4">
        <v>10535366000</v>
      </c>
      <c r="E3" s="26">
        <f>(B3+C3)/D3</f>
        <v>0.11086061917545152</v>
      </c>
      <c r="F3" s="5">
        <v>0</v>
      </c>
      <c r="G3" s="26">
        <f>(B3+C3)/(D3+F3)</f>
        <v>0.11086061917545152</v>
      </c>
    </row>
    <row r="4" spans="1:7" ht="11.25">
      <c r="A4" s="1" t="s">
        <v>2</v>
      </c>
      <c r="B4" s="2">
        <v>217245000</v>
      </c>
      <c r="C4" s="2">
        <v>719558</v>
      </c>
      <c r="D4" s="25">
        <v>2375631000</v>
      </c>
      <c r="E4" s="26">
        <f aca="true" t="shared" si="0" ref="E4:E53">(B4+C4)/D4</f>
        <v>0.09175017416425363</v>
      </c>
      <c r="F4" s="5">
        <v>0</v>
      </c>
      <c r="G4" s="26">
        <f aca="true" t="shared" si="1" ref="G4:G53">(B4+C4)/(D4+F4)</f>
        <v>0.09175017416425363</v>
      </c>
    </row>
    <row r="5" spans="1:7" ht="11.25">
      <c r="A5" s="1" t="s">
        <v>3</v>
      </c>
      <c r="B5" s="2">
        <v>918581172</v>
      </c>
      <c r="C5" s="2">
        <v>463569000</v>
      </c>
      <c r="D5" s="25">
        <v>16481174000</v>
      </c>
      <c r="E5" s="26">
        <f t="shared" si="0"/>
        <v>0.08386236150410159</v>
      </c>
      <c r="F5" s="5">
        <v>107760000</v>
      </c>
      <c r="G5" s="26">
        <f t="shared" si="1"/>
        <v>0.08331760027497849</v>
      </c>
    </row>
    <row r="6" spans="1:7" ht="11.25">
      <c r="A6" s="1" t="s">
        <v>4</v>
      </c>
      <c r="B6" s="2">
        <v>661092428</v>
      </c>
      <c r="C6" s="2">
        <v>13524071</v>
      </c>
      <c r="D6" s="25">
        <v>6973165000</v>
      </c>
      <c r="E6" s="26">
        <f t="shared" si="0"/>
        <v>0.09674466314793928</v>
      </c>
      <c r="F6" s="5">
        <v>0</v>
      </c>
      <c r="G6" s="26">
        <f t="shared" si="1"/>
        <v>0.09674466314793928</v>
      </c>
    </row>
    <row r="7" spans="1:7" ht="11.25">
      <c r="A7" s="1" t="s">
        <v>5</v>
      </c>
      <c r="B7" s="2">
        <v>8977012000</v>
      </c>
      <c r="C7" s="2">
        <v>2100441000</v>
      </c>
      <c r="D7" s="25">
        <v>133893624000</v>
      </c>
      <c r="E7" s="26">
        <f t="shared" si="0"/>
        <v>0.08273323754385795</v>
      </c>
      <c r="F7" s="5">
        <v>1044060000</v>
      </c>
      <c r="G7" s="26">
        <f t="shared" si="1"/>
        <v>0.08209310158309817</v>
      </c>
    </row>
    <row r="8" spans="1:7" ht="11.25">
      <c r="A8" s="1" t="s">
        <v>6</v>
      </c>
      <c r="B8" s="2">
        <v>578429500</v>
      </c>
      <c r="C8" s="2">
        <v>43645672</v>
      </c>
      <c r="D8" s="25">
        <v>14581562000</v>
      </c>
      <c r="E8" s="26">
        <f t="shared" si="0"/>
        <v>0.04266176504272999</v>
      </c>
      <c r="F8" s="5">
        <v>104070000</v>
      </c>
      <c r="G8" s="26">
        <f t="shared" si="1"/>
        <v>0.042359441663797646</v>
      </c>
    </row>
    <row r="9" spans="1:7" ht="11.25">
      <c r="A9" s="1" t="s">
        <v>7</v>
      </c>
      <c r="B9" s="2">
        <v>747737016</v>
      </c>
      <c r="C9" s="2">
        <v>0</v>
      </c>
      <c r="D9" s="25">
        <v>17220114000</v>
      </c>
      <c r="E9" s="26">
        <f t="shared" si="0"/>
        <v>0.0434223034760397</v>
      </c>
      <c r="F9" s="5">
        <v>280760000</v>
      </c>
      <c r="G9" s="26">
        <f t="shared" si="1"/>
        <v>0.04272569564240049</v>
      </c>
    </row>
    <row r="10" spans="1:7" ht="11.25">
      <c r="A10" s="1" t="s">
        <v>8</v>
      </c>
      <c r="B10" s="2">
        <v>191289000</v>
      </c>
      <c r="C10" s="2">
        <v>0</v>
      </c>
      <c r="D10" s="25">
        <v>2994328000</v>
      </c>
      <c r="E10" s="26">
        <f t="shared" si="0"/>
        <v>0.06388378293894323</v>
      </c>
      <c r="F10" s="5">
        <v>222000000</v>
      </c>
      <c r="G10" s="26">
        <f t="shared" si="1"/>
        <v>0.05947434465639077</v>
      </c>
    </row>
    <row r="11" spans="1:7" ht="11.25">
      <c r="A11" s="1" t="s">
        <v>9</v>
      </c>
      <c r="B11" s="2">
        <v>2710960557</v>
      </c>
      <c r="C11" s="2">
        <v>0</v>
      </c>
      <c r="D11" s="25">
        <v>53789454000</v>
      </c>
      <c r="E11" s="26">
        <f t="shared" si="0"/>
        <v>0.05039948085362607</v>
      </c>
      <c r="F11" s="5">
        <v>1050000000</v>
      </c>
      <c r="G11" s="26">
        <f t="shared" si="1"/>
        <v>0.04943449212678157</v>
      </c>
    </row>
    <row r="12" spans="1:7" ht="11.25">
      <c r="A12" s="1" t="s">
        <v>10</v>
      </c>
      <c r="B12" s="2">
        <v>2339447042</v>
      </c>
      <c r="C12" s="2">
        <v>4000000</v>
      </c>
      <c r="D12" s="25">
        <v>25654760000</v>
      </c>
      <c r="E12" s="26">
        <f t="shared" si="0"/>
        <v>0.09134550633098887</v>
      </c>
      <c r="F12" s="5">
        <v>782690000</v>
      </c>
      <c r="G12" s="26">
        <f t="shared" si="1"/>
        <v>0.08864119050816172</v>
      </c>
    </row>
    <row r="13" spans="1:7" ht="11.25">
      <c r="A13" s="1" t="s">
        <v>11</v>
      </c>
      <c r="B13" s="2">
        <v>398836000</v>
      </c>
      <c r="C13" s="2">
        <v>0</v>
      </c>
      <c r="D13" s="25">
        <v>4812056000</v>
      </c>
      <c r="E13" s="26">
        <f t="shared" si="0"/>
        <v>0.08288265971967076</v>
      </c>
      <c r="F13" s="5">
        <v>0</v>
      </c>
      <c r="G13" s="26">
        <f t="shared" si="1"/>
        <v>0.08288265971967076</v>
      </c>
    </row>
    <row r="14" spans="1:7" ht="11.25">
      <c r="A14" s="1" t="s">
        <v>12</v>
      </c>
      <c r="B14" s="2">
        <v>327551200</v>
      </c>
      <c r="C14" s="2">
        <v>8500000</v>
      </c>
      <c r="D14" s="25">
        <v>3805827000</v>
      </c>
      <c r="E14" s="26">
        <f t="shared" si="0"/>
        <v>0.08829912657616859</v>
      </c>
      <c r="F14" s="5">
        <v>23000000</v>
      </c>
      <c r="G14" s="26">
        <f t="shared" si="1"/>
        <v>0.08776870827540655</v>
      </c>
    </row>
    <row r="15" spans="1:7" ht="11.25">
      <c r="A15" s="1" t="s">
        <v>13</v>
      </c>
      <c r="B15" s="2">
        <v>2706659000</v>
      </c>
      <c r="C15" s="2">
        <v>600099897</v>
      </c>
      <c r="D15" s="25">
        <v>45190729000</v>
      </c>
      <c r="E15" s="26">
        <f t="shared" si="0"/>
        <v>0.07317339131661275</v>
      </c>
      <c r="F15" s="5">
        <v>570100000</v>
      </c>
      <c r="G15" s="26">
        <f t="shared" si="1"/>
        <v>0.0722617786710114</v>
      </c>
    </row>
    <row r="16" spans="1:7" ht="11.25">
      <c r="A16" s="1" t="s">
        <v>14</v>
      </c>
      <c r="B16" s="2">
        <v>1360311954</v>
      </c>
      <c r="C16" s="2">
        <v>0</v>
      </c>
      <c r="D16" s="25">
        <v>18675024000</v>
      </c>
      <c r="E16" s="26">
        <f t="shared" si="0"/>
        <v>0.0728412426136641</v>
      </c>
      <c r="F16" s="5">
        <v>199440000</v>
      </c>
      <c r="G16" s="26">
        <f t="shared" si="1"/>
        <v>0.07207155413790824</v>
      </c>
    </row>
    <row r="17" spans="1:7" ht="11.25">
      <c r="A17" s="1" t="s">
        <v>15</v>
      </c>
      <c r="B17" s="2">
        <v>737622332</v>
      </c>
      <c r="C17" s="2">
        <v>42016147</v>
      </c>
      <c r="D17" s="25">
        <v>9018748000</v>
      </c>
      <c r="E17" s="26">
        <f t="shared" si="0"/>
        <v>0.0864464201682983</v>
      </c>
      <c r="F17" s="5">
        <v>55100000</v>
      </c>
      <c r="G17" s="26">
        <f t="shared" si="1"/>
        <v>0.08592148325605631</v>
      </c>
    </row>
    <row r="18" spans="1:7" ht="11.25">
      <c r="A18" s="1" t="s">
        <v>16</v>
      </c>
      <c r="B18" s="2">
        <v>685831995</v>
      </c>
      <c r="C18" s="2">
        <v>149771629</v>
      </c>
      <c r="D18" s="25">
        <v>9241973000</v>
      </c>
      <c r="E18" s="26">
        <f t="shared" si="0"/>
        <v>0.09041398671041345</v>
      </c>
      <c r="F18" s="5">
        <v>73000000</v>
      </c>
      <c r="G18" s="26">
        <f t="shared" si="1"/>
        <v>0.08970542630665704</v>
      </c>
    </row>
    <row r="19" spans="1:7" ht="11.25">
      <c r="A19" s="1" t="s">
        <v>17</v>
      </c>
      <c r="B19" s="2">
        <v>1108687600</v>
      </c>
      <c r="C19" s="2">
        <v>0</v>
      </c>
      <c r="D19" s="25">
        <v>11460494000</v>
      </c>
      <c r="E19" s="26">
        <f t="shared" si="0"/>
        <v>0.09673994855719134</v>
      </c>
      <c r="F19" s="5">
        <v>193480000</v>
      </c>
      <c r="G19" s="26">
        <f t="shared" si="1"/>
        <v>0.09513386592419032</v>
      </c>
    </row>
    <row r="20" spans="1:7" ht="11.25">
      <c r="A20" s="1" t="s">
        <v>18</v>
      </c>
      <c r="B20" s="2">
        <v>1245307618</v>
      </c>
      <c r="C20" s="2">
        <v>0</v>
      </c>
      <c r="D20" s="25">
        <v>13065430000</v>
      </c>
      <c r="E20" s="26">
        <f t="shared" si="0"/>
        <v>0.09531317514999506</v>
      </c>
      <c r="F20" s="5">
        <v>121200000</v>
      </c>
      <c r="G20" s="26">
        <f t="shared" si="1"/>
        <v>0.09443713958759743</v>
      </c>
    </row>
    <row r="21" spans="1:7" ht="11.25">
      <c r="A21" s="1" t="s">
        <v>19</v>
      </c>
      <c r="B21" s="2">
        <v>231511927</v>
      </c>
      <c r="C21" s="2">
        <v>0</v>
      </c>
      <c r="D21" s="25">
        <v>4982541000</v>
      </c>
      <c r="E21" s="26">
        <f t="shared" si="0"/>
        <v>0.04646463059711902</v>
      </c>
      <c r="F21" s="5">
        <v>42530000</v>
      </c>
      <c r="G21" s="26">
        <f t="shared" si="1"/>
        <v>0.04607137431491018</v>
      </c>
    </row>
    <row r="22" spans="1:7" ht="11.25">
      <c r="A22" s="1" t="s">
        <v>20</v>
      </c>
      <c r="B22" s="2">
        <v>1140032830</v>
      </c>
      <c r="C22" s="2">
        <v>215323319</v>
      </c>
      <c r="D22" s="25">
        <v>22331127000</v>
      </c>
      <c r="E22" s="26">
        <f t="shared" si="0"/>
        <v>0.06069358474384208</v>
      </c>
      <c r="F22" s="5">
        <v>458370000</v>
      </c>
      <c r="G22" s="26">
        <f t="shared" si="1"/>
        <v>0.059472841765660735</v>
      </c>
    </row>
    <row r="23" spans="1:7" ht="11.25">
      <c r="A23" s="1" t="s">
        <v>21</v>
      </c>
      <c r="B23" s="2">
        <v>995769088</v>
      </c>
      <c r="C23" s="2">
        <v>0</v>
      </c>
      <c r="D23" s="25">
        <v>27015147000</v>
      </c>
      <c r="E23" s="26">
        <f t="shared" si="0"/>
        <v>0.036859658324272675</v>
      </c>
      <c r="F23" s="5">
        <v>0</v>
      </c>
      <c r="G23" s="26">
        <f t="shared" si="1"/>
        <v>0.036859658324272675</v>
      </c>
    </row>
    <row r="24" spans="1:7" ht="11.25">
      <c r="A24" s="1" t="s">
        <v>22</v>
      </c>
      <c r="B24" s="2">
        <v>1984292700</v>
      </c>
      <c r="C24" s="2">
        <v>460000000</v>
      </c>
      <c r="D24" s="25">
        <v>33478182000</v>
      </c>
      <c r="E24" s="26">
        <f t="shared" si="0"/>
        <v>0.07301151239335517</v>
      </c>
      <c r="F24" s="5">
        <v>645000000</v>
      </c>
      <c r="G24" s="26">
        <f t="shared" si="1"/>
        <v>0.07163144105376808</v>
      </c>
    </row>
    <row r="25" spans="1:7" ht="11.25">
      <c r="A25" s="1" t="s">
        <v>23</v>
      </c>
      <c r="B25" s="2">
        <v>1286064000</v>
      </c>
      <c r="C25" s="2">
        <v>0</v>
      </c>
      <c r="D25" s="25">
        <v>19423637000</v>
      </c>
      <c r="E25" s="26">
        <f t="shared" si="0"/>
        <v>0.06621128679453801</v>
      </c>
      <c r="F25" s="5">
        <v>100000000</v>
      </c>
      <c r="G25" s="26">
        <f t="shared" si="1"/>
        <v>0.06587215281660891</v>
      </c>
    </row>
    <row r="26" spans="1:7" ht="11.25">
      <c r="A26" s="1" t="s">
        <v>24</v>
      </c>
      <c r="B26" s="2">
        <v>766999520</v>
      </c>
      <c r="C26" s="2">
        <v>43081904</v>
      </c>
      <c r="D26" s="25">
        <v>7088719000</v>
      </c>
      <c r="E26" s="26">
        <f t="shared" si="0"/>
        <v>0.11427754774875404</v>
      </c>
      <c r="F26" s="5">
        <v>0</v>
      </c>
      <c r="G26" s="26">
        <f t="shared" si="1"/>
        <v>0.11427754774875404</v>
      </c>
    </row>
    <row r="27" spans="1:7" ht="11.25">
      <c r="A27" s="1" t="s">
        <v>25</v>
      </c>
      <c r="B27" s="2">
        <v>931716377</v>
      </c>
      <c r="C27" s="2">
        <v>111343336</v>
      </c>
      <c r="D27" s="25">
        <v>16255378000</v>
      </c>
      <c r="E27" s="26">
        <f t="shared" si="0"/>
        <v>0.06416705369755167</v>
      </c>
      <c r="F27" s="5">
        <v>230320000</v>
      </c>
      <c r="G27" s="26">
        <f t="shared" si="1"/>
        <v>0.06327058235568794</v>
      </c>
    </row>
    <row r="28" spans="1:7" ht="11.25">
      <c r="A28" s="1" t="s">
        <v>26</v>
      </c>
      <c r="B28" s="2">
        <v>150576424</v>
      </c>
      <c r="C28" s="2">
        <v>3554806</v>
      </c>
      <c r="D28" s="25">
        <v>2431335000</v>
      </c>
      <c r="E28" s="26">
        <f t="shared" si="0"/>
        <v>0.06339366232954323</v>
      </c>
      <c r="F28" s="5">
        <v>8119999.999999999</v>
      </c>
      <c r="G28" s="26">
        <f t="shared" si="1"/>
        <v>0.06318264940324786</v>
      </c>
    </row>
    <row r="29" spans="1:7" ht="11.25">
      <c r="A29" s="1" t="s">
        <v>27</v>
      </c>
      <c r="B29" s="2">
        <v>511194551</v>
      </c>
      <c r="C29" s="2">
        <v>63092338</v>
      </c>
      <c r="D29" s="25">
        <v>6307884000</v>
      </c>
      <c r="E29" s="26">
        <f t="shared" si="0"/>
        <v>0.09104271559210664</v>
      </c>
      <c r="F29" s="5">
        <v>19720000</v>
      </c>
      <c r="G29" s="26">
        <f t="shared" si="1"/>
        <v>0.09075898065049583</v>
      </c>
    </row>
    <row r="30" spans="1:7" ht="11.25">
      <c r="A30" s="1" t="s">
        <v>28</v>
      </c>
      <c r="B30" s="2">
        <v>509688394</v>
      </c>
      <c r="C30" s="2">
        <v>0</v>
      </c>
      <c r="D30" s="25">
        <v>7971598000</v>
      </c>
      <c r="E30" s="26">
        <f t="shared" si="0"/>
        <v>0.06393804529530968</v>
      </c>
      <c r="F30" s="5">
        <v>0</v>
      </c>
      <c r="G30" s="26">
        <f t="shared" si="1"/>
        <v>0.06393804529530968</v>
      </c>
    </row>
    <row r="31" spans="1:7" ht="11.25">
      <c r="A31" s="1" t="s">
        <v>29</v>
      </c>
      <c r="B31" s="2">
        <v>112446000</v>
      </c>
      <c r="C31" s="2">
        <v>0</v>
      </c>
      <c r="D31" s="25">
        <v>4069671000</v>
      </c>
      <c r="E31" s="26">
        <f t="shared" si="0"/>
        <v>0.027630243329251923</v>
      </c>
      <c r="F31" s="5">
        <v>71500000</v>
      </c>
      <c r="G31" s="26">
        <f t="shared" si="1"/>
        <v>0.027153189279071066</v>
      </c>
    </row>
    <row r="32" spans="1:7" ht="11.25">
      <c r="A32" s="1" t="s">
        <v>30</v>
      </c>
      <c r="B32" s="2">
        <v>1740829000</v>
      </c>
      <c r="C32" s="2">
        <v>185935000</v>
      </c>
      <c r="D32" s="25">
        <v>39558277000</v>
      </c>
      <c r="E32" s="26">
        <f t="shared" si="0"/>
        <v>0.048706974775468606</v>
      </c>
      <c r="F32" s="5">
        <v>793000000</v>
      </c>
      <c r="G32" s="26">
        <f t="shared" si="1"/>
        <v>0.04774976514374006</v>
      </c>
    </row>
    <row r="33" spans="1:7" ht="11.25">
      <c r="A33" s="1" t="s">
        <v>31</v>
      </c>
      <c r="B33" s="2">
        <v>673743000</v>
      </c>
      <c r="C33" s="2">
        <v>61718500</v>
      </c>
      <c r="D33" s="25">
        <v>5444158000</v>
      </c>
      <c r="E33" s="26">
        <f t="shared" si="0"/>
        <v>0.13509187279281754</v>
      </c>
      <c r="F33" s="5">
        <v>35940000</v>
      </c>
      <c r="G33" s="26">
        <f t="shared" si="1"/>
        <v>0.13420590288713816</v>
      </c>
    </row>
    <row r="34" spans="1:7" ht="11.25">
      <c r="A34" s="1" t="s">
        <v>32</v>
      </c>
      <c r="B34" s="2">
        <v>4304725400</v>
      </c>
      <c r="C34" s="2">
        <v>536677600</v>
      </c>
      <c r="D34" s="25">
        <v>101426262000</v>
      </c>
      <c r="E34" s="26">
        <f t="shared" si="0"/>
        <v>0.047733229092086625</v>
      </c>
      <c r="F34" s="5">
        <v>1907400000</v>
      </c>
      <c r="G34" s="26">
        <f t="shared" si="1"/>
        <v>0.04685213807674792</v>
      </c>
    </row>
    <row r="35" spans="1:7" ht="11.25">
      <c r="A35" s="1" t="s">
        <v>33</v>
      </c>
      <c r="B35" s="2">
        <v>2474773000</v>
      </c>
      <c r="C35" s="2">
        <v>132276000</v>
      </c>
      <c r="D35" s="25">
        <v>25012464000</v>
      </c>
      <c r="E35" s="26">
        <f t="shared" si="0"/>
        <v>0.10422999509364611</v>
      </c>
      <c r="F35" s="5">
        <v>0</v>
      </c>
      <c r="G35" s="26">
        <f t="shared" si="1"/>
        <v>0.10422999509364611</v>
      </c>
    </row>
    <row r="36" spans="1:7" ht="11.25">
      <c r="A36" s="1" t="s">
        <v>34</v>
      </c>
      <c r="B36" s="2">
        <v>200430000</v>
      </c>
      <c r="C36" s="2">
        <v>0</v>
      </c>
      <c r="D36" s="25">
        <v>1901047000</v>
      </c>
      <c r="E36" s="26">
        <f t="shared" si="0"/>
        <v>0.10543137544731929</v>
      </c>
      <c r="F36" s="5">
        <v>0</v>
      </c>
      <c r="G36" s="26">
        <f t="shared" si="1"/>
        <v>0.10543137544731929</v>
      </c>
    </row>
    <row r="37" spans="1:7" ht="11.25">
      <c r="A37" s="1" t="s">
        <v>35</v>
      </c>
      <c r="B37" s="2">
        <v>2071649135</v>
      </c>
      <c r="C37" s="2">
        <v>123062113</v>
      </c>
      <c r="D37" s="25">
        <v>39151223000</v>
      </c>
      <c r="E37" s="26">
        <f t="shared" si="0"/>
        <v>0.05605728454510859</v>
      </c>
      <c r="F37" s="5">
        <v>648100000</v>
      </c>
      <c r="G37" s="26">
        <f t="shared" si="1"/>
        <v>0.05514443670310673</v>
      </c>
    </row>
    <row r="38" spans="1:7" ht="11.25">
      <c r="A38" s="1" t="s">
        <v>36</v>
      </c>
      <c r="B38" s="2">
        <v>765570476</v>
      </c>
      <c r="C38" s="2">
        <v>30446902</v>
      </c>
      <c r="D38" s="25">
        <v>9434943000</v>
      </c>
      <c r="E38" s="26">
        <f t="shared" si="0"/>
        <v>0.08436907122809327</v>
      </c>
      <c r="F38" s="5">
        <v>0</v>
      </c>
      <c r="G38" s="26">
        <f t="shared" si="1"/>
        <v>0.08436907122809327</v>
      </c>
    </row>
    <row r="39" spans="1:7" ht="11.25">
      <c r="A39" s="1" t="s">
        <v>37</v>
      </c>
      <c r="B39" s="2">
        <v>562394705</v>
      </c>
      <c r="C39" s="2">
        <v>99833870</v>
      </c>
      <c r="D39" s="25">
        <v>10474210000</v>
      </c>
      <c r="E39" s="26">
        <f t="shared" si="0"/>
        <v>0.06322467995199638</v>
      </c>
      <c r="F39" s="5">
        <v>387120000</v>
      </c>
      <c r="G39" s="26">
        <f t="shared" si="1"/>
        <v>0.06097122313749789</v>
      </c>
    </row>
    <row r="40" spans="1:7" ht="11.25">
      <c r="A40" s="1" t="s">
        <v>38</v>
      </c>
      <c r="B40" s="2">
        <v>1946617000</v>
      </c>
      <c r="C40" s="2">
        <v>98426000</v>
      </c>
      <c r="D40" s="25">
        <v>42717857000</v>
      </c>
      <c r="E40" s="26">
        <f t="shared" si="0"/>
        <v>0.047873258248886406</v>
      </c>
      <c r="F40" s="5">
        <v>818670000</v>
      </c>
      <c r="G40" s="26">
        <f t="shared" si="1"/>
        <v>0.04697303944340806</v>
      </c>
    </row>
    <row r="41" spans="1:7" ht="11.25">
      <c r="A41" s="1" t="s">
        <v>39</v>
      </c>
      <c r="B41" s="2">
        <v>184519266</v>
      </c>
      <c r="C41" s="2">
        <v>0</v>
      </c>
      <c r="D41" s="25">
        <v>4202266000</v>
      </c>
      <c r="E41" s="26">
        <f t="shared" si="0"/>
        <v>0.04390946836778062</v>
      </c>
      <c r="F41" s="5">
        <v>281030000</v>
      </c>
      <c r="G41" s="26">
        <f t="shared" si="1"/>
        <v>0.041157056326416995</v>
      </c>
    </row>
    <row r="42" spans="1:7" ht="11.25">
      <c r="A42" s="1" t="s">
        <v>40</v>
      </c>
      <c r="B42" s="2">
        <v>920183389</v>
      </c>
      <c r="C42" s="2">
        <v>43349449</v>
      </c>
      <c r="D42" s="25">
        <v>11176606000</v>
      </c>
      <c r="E42" s="26">
        <f t="shared" si="0"/>
        <v>0.0862097883740377</v>
      </c>
      <c r="F42" s="5">
        <v>290100000</v>
      </c>
      <c r="G42" s="26">
        <f t="shared" si="1"/>
        <v>0.08402873833165339</v>
      </c>
    </row>
    <row r="43" spans="1:7" ht="11.25">
      <c r="A43" s="1" t="s">
        <v>41</v>
      </c>
      <c r="B43" s="2">
        <v>153683123</v>
      </c>
      <c r="C43" s="2">
        <v>0</v>
      </c>
      <c r="D43" s="25">
        <v>2015928000</v>
      </c>
      <c r="E43" s="26">
        <f t="shared" si="0"/>
        <v>0.07623443049553356</v>
      </c>
      <c r="F43" s="5">
        <v>114770000</v>
      </c>
      <c r="G43" s="26">
        <f t="shared" si="1"/>
        <v>0.07212806460605867</v>
      </c>
    </row>
    <row r="44" spans="1:7" ht="11.25">
      <c r="A44" s="1" t="s">
        <v>42</v>
      </c>
      <c r="B44" s="2">
        <v>1088680500</v>
      </c>
      <c r="C44" s="2">
        <v>0</v>
      </c>
      <c r="D44" s="25">
        <v>14946638000</v>
      </c>
      <c r="E44" s="26">
        <f t="shared" si="0"/>
        <v>0.07283781810999905</v>
      </c>
      <c r="F44" s="5">
        <v>123700000</v>
      </c>
      <c r="G44" s="26">
        <f t="shared" si="1"/>
        <v>0.07223995241513495</v>
      </c>
    </row>
    <row r="45" spans="1:7" ht="11.25">
      <c r="A45" s="1" t="s">
        <v>43</v>
      </c>
      <c r="B45" s="2">
        <v>5190201119</v>
      </c>
      <c r="C45" s="2">
        <v>673517699</v>
      </c>
      <c r="D45" s="25">
        <v>64738772000</v>
      </c>
      <c r="E45" s="26">
        <f t="shared" si="0"/>
        <v>0.09057507019132213</v>
      </c>
      <c r="F45" s="5">
        <v>839260000</v>
      </c>
      <c r="G45" s="26">
        <f t="shared" si="1"/>
        <v>0.08941590101392491</v>
      </c>
    </row>
    <row r="46" spans="1:7" ht="11.25">
      <c r="A46" s="1" t="s">
        <v>44</v>
      </c>
      <c r="B46" s="2">
        <v>614439000</v>
      </c>
      <c r="C46" s="2">
        <v>0</v>
      </c>
      <c r="D46" s="25">
        <v>6621225000</v>
      </c>
      <c r="E46" s="26">
        <f t="shared" si="0"/>
        <v>0.09279838700542574</v>
      </c>
      <c r="F46" s="5">
        <v>0</v>
      </c>
      <c r="G46" s="26">
        <f t="shared" si="1"/>
        <v>0.09279838700542574</v>
      </c>
    </row>
    <row r="47" spans="1:7" ht="11.25">
      <c r="A47" s="1" t="s">
        <v>45</v>
      </c>
      <c r="B47" s="2">
        <v>77222258</v>
      </c>
      <c r="C47" s="2">
        <v>0</v>
      </c>
      <c r="D47" s="25">
        <v>2286183000</v>
      </c>
      <c r="E47" s="26">
        <f t="shared" si="0"/>
        <v>0.03377781131256772</v>
      </c>
      <c r="F47" s="5">
        <v>19500000</v>
      </c>
      <c r="G47" s="26">
        <f t="shared" si="1"/>
        <v>0.033492140073028254</v>
      </c>
    </row>
    <row r="48" spans="1:7" ht="11.25">
      <c r="A48" s="1" t="s">
        <v>46</v>
      </c>
      <c r="B48" s="2">
        <v>1346281000</v>
      </c>
      <c r="C48" s="2">
        <v>12163940</v>
      </c>
      <c r="D48" s="25">
        <v>25002305000</v>
      </c>
      <c r="E48" s="26">
        <f t="shared" si="0"/>
        <v>0.05433278811693562</v>
      </c>
      <c r="F48" s="5">
        <v>408100000</v>
      </c>
      <c r="G48" s="26">
        <f t="shared" si="1"/>
        <v>0.05346018451890082</v>
      </c>
    </row>
    <row r="49" spans="1:7" ht="11.25">
      <c r="A49" s="1" t="s">
        <v>47</v>
      </c>
      <c r="B49" s="2">
        <v>1360709000</v>
      </c>
      <c r="C49" s="2">
        <v>0</v>
      </c>
      <c r="D49" s="25">
        <v>21424928000</v>
      </c>
      <c r="E49" s="26">
        <f t="shared" si="0"/>
        <v>0.06351055182075757</v>
      </c>
      <c r="F49" s="5">
        <v>117300000</v>
      </c>
      <c r="G49" s="26">
        <f t="shared" si="1"/>
        <v>0.06316472929355312</v>
      </c>
    </row>
    <row r="50" spans="1:7" ht="11.25">
      <c r="A50" s="1" t="s">
        <v>48</v>
      </c>
      <c r="B50" s="2">
        <v>406574448</v>
      </c>
      <c r="C50" s="2">
        <v>0</v>
      </c>
      <c r="D50" s="25">
        <v>4967505000</v>
      </c>
      <c r="E50" s="26">
        <f t="shared" si="0"/>
        <v>0.08184681203139202</v>
      </c>
      <c r="F50" s="5">
        <v>512140000</v>
      </c>
      <c r="G50" s="26">
        <f t="shared" si="1"/>
        <v>0.07419722409024672</v>
      </c>
    </row>
    <row r="51" spans="1:7" ht="11.25">
      <c r="A51" s="1" t="s">
        <v>49</v>
      </c>
      <c r="B51" s="2">
        <v>1114811626</v>
      </c>
      <c r="C51" s="2">
        <v>333503383</v>
      </c>
      <c r="D51" s="25">
        <v>20440988000</v>
      </c>
      <c r="E51" s="26">
        <f t="shared" si="0"/>
        <v>0.07085347386339642</v>
      </c>
      <c r="F51" s="24">
        <v>0</v>
      </c>
      <c r="G51" s="26">
        <f t="shared" si="1"/>
        <v>0.07085347386339642</v>
      </c>
    </row>
    <row r="52" spans="1:7" ht="11.25">
      <c r="A52" s="1" t="s">
        <v>50</v>
      </c>
      <c r="B52" s="2">
        <v>252460525</v>
      </c>
      <c r="C52" s="2">
        <v>21209000</v>
      </c>
      <c r="D52" s="25">
        <v>2245265000</v>
      </c>
      <c r="E52" s="26">
        <f t="shared" si="0"/>
        <v>0.12188740527287426</v>
      </c>
      <c r="F52" s="24">
        <v>0</v>
      </c>
      <c r="G52" s="26">
        <f t="shared" si="1"/>
        <v>0.12188740527287426</v>
      </c>
    </row>
    <row r="53" spans="1:7" s="18" customFormat="1" ht="11.25">
      <c r="A53" s="16" t="s">
        <v>51</v>
      </c>
      <c r="B53" s="19">
        <v>63150926971</v>
      </c>
      <c r="C53" s="19">
        <v>6675222555</v>
      </c>
      <c r="D53" s="20">
        <v>1006313728000</v>
      </c>
      <c r="E53" s="26">
        <f t="shared" si="0"/>
        <v>0.06938805223772124</v>
      </c>
      <c r="F53" s="21">
        <v>13698350000</v>
      </c>
      <c r="G53" s="26">
        <f t="shared" si="1"/>
        <v>0.06845619873728594</v>
      </c>
    </row>
    <row r="55" spans="1:2" ht="11.25">
      <c r="A55" s="3" t="s">
        <v>62</v>
      </c>
      <c r="B55" s="4" t="s">
        <v>63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Footer>&amp;L&amp;9SHEEO SHEF data for higheredinfo.org&amp;C&amp;9&amp;D&amp;R&amp;9Fiscal and Calendar Year =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55"/>
  <sheetViews>
    <sheetView workbookViewId="0" topLeftCell="A1">
      <pane ySplit="2" topLeftCell="BM3" activePane="bottomLeft" state="frozen"/>
      <selection pane="topLeft" activeCell="D3" sqref="D3"/>
      <selection pane="bottomLeft" activeCell="A1" sqref="A1"/>
    </sheetView>
  </sheetViews>
  <sheetFormatPr defaultColWidth="9.140625" defaultRowHeight="12.75"/>
  <cols>
    <col min="1" max="1" width="15.57421875" style="3" bestFit="1" customWidth="1"/>
    <col min="2" max="3" width="14.8515625" style="4" customWidth="1"/>
    <col min="4" max="4" width="16.00390625" style="3" bestFit="1" customWidth="1"/>
    <col min="5" max="5" width="9.28125" style="3" customWidth="1"/>
    <col min="6" max="6" width="14.8515625" style="3" customWidth="1"/>
    <col min="7" max="7" width="9.28125" style="3" customWidth="1"/>
    <col min="8" max="16384" width="9.140625" style="3" customWidth="1"/>
  </cols>
  <sheetData>
    <row r="1" spans="1:3" ht="12.75">
      <c r="A1" s="9" t="s">
        <v>65</v>
      </c>
      <c r="B1" s="9"/>
      <c r="C1"/>
    </row>
    <row r="2" spans="1:7" s="14" customFormat="1" ht="56.25">
      <c r="A2" s="10" t="s">
        <v>0</v>
      </c>
      <c r="B2" s="11" t="s">
        <v>59</v>
      </c>
      <c r="C2" s="11" t="s">
        <v>60</v>
      </c>
      <c r="D2" s="12" t="s">
        <v>61</v>
      </c>
      <c r="E2" s="15" t="s">
        <v>53</v>
      </c>
      <c r="F2" s="13" t="s">
        <v>52</v>
      </c>
      <c r="G2" s="15" t="s">
        <v>54</v>
      </c>
    </row>
    <row r="3" spans="1:9" ht="11.25">
      <c r="A3" s="1" t="s">
        <v>1</v>
      </c>
      <c r="B3" s="2">
        <v>1214819772</v>
      </c>
      <c r="C3" s="2">
        <v>505100</v>
      </c>
      <c r="D3" s="4">
        <v>11686675000</v>
      </c>
      <c r="E3" s="26">
        <f aca="true" t="shared" si="0" ref="E3:E34">(B3+C3)/D3</f>
        <v>0.10399235642302024</v>
      </c>
      <c r="F3" s="5">
        <v>0</v>
      </c>
      <c r="G3" s="26">
        <f aca="true" t="shared" si="1" ref="G3:G34">(B3+C3)/(D3+F3)</f>
        <v>0.10399235642302024</v>
      </c>
      <c r="I3" s="27"/>
    </row>
    <row r="4" spans="1:9" ht="11.25">
      <c r="A4" s="1" t="s">
        <v>2</v>
      </c>
      <c r="B4" s="2">
        <v>235022000</v>
      </c>
      <c r="C4" s="2">
        <v>703784</v>
      </c>
      <c r="D4" s="25">
        <v>2947034000</v>
      </c>
      <c r="E4" s="26">
        <f t="shared" si="0"/>
        <v>0.07998746672077757</v>
      </c>
      <c r="F4" s="5">
        <v>0</v>
      </c>
      <c r="G4" s="26">
        <f t="shared" si="1"/>
        <v>0.07998746672077757</v>
      </c>
      <c r="I4" s="27"/>
    </row>
    <row r="5" spans="1:9" ht="11.25">
      <c r="A5" s="1" t="s">
        <v>3</v>
      </c>
      <c r="B5" s="2">
        <v>983767200</v>
      </c>
      <c r="C5" s="2">
        <v>479196300</v>
      </c>
      <c r="D5" s="25">
        <v>18331117000</v>
      </c>
      <c r="E5" s="26">
        <f t="shared" si="0"/>
        <v>0.07980765711112967</v>
      </c>
      <c r="F5" s="5">
        <v>116800000</v>
      </c>
      <c r="G5" s="26">
        <f t="shared" si="1"/>
        <v>0.07930236784998544</v>
      </c>
      <c r="I5" s="27"/>
    </row>
    <row r="6" spans="1:9" ht="11.25">
      <c r="A6" s="1" t="s">
        <v>4</v>
      </c>
      <c r="B6" s="2">
        <v>655270998</v>
      </c>
      <c r="C6" s="2">
        <v>11987740</v>
      </c>
      <c r="D6" s="25">
        <v>8053926000</v>
      </c>
      <c r="E6" s="26">
        <f t="shared" si="0"/>
        <v>0.0828488786710978</v>
      </c>
      <c r="F6" s="5">
        <v>0</v>
      </c>
      <c r="G6" s="26">
        <f t="shared" si="1"/>
        <v>0.0828488786710978</v>
      </c>
      <c r="I6" s="27"/>
    </row>
    <row r="7" spans="1:9" ht="11.25">
      <c r="A7" s="1" t="s">
        <v>5</v>
      </c>
      <c r="B7" s="2">
        <v>9067072000</v>
      </c>
      <c r="C7" s="2">
        <v>1738654000</v>
      </c>
      <c r="D7" s="25">
        <v>146616887000</v>
      </c>
      <c r="E7" s="26">
        <f t="shared" si="0"/>
        <v>0.07370041897015588</v>
      </c>
      <c r="F7" s="5">
        <v>1795300000</v>
      </c>
      <c r="G7" s="26">
        <f t="shared" si="1"/>
        <v>0.07280888597106921</v>
      </c>
      <c r="I7" s="27"/>
    </row>
    <row r="8" spans="1:9" ht="11.25">
      <c r="A8" s="1" t="s">
        <v>6</v>
      </c>
      <c r="B8" s="2">
        <v>597921311</v>
      </c>
      <c r="C8" s="2">
        <v>43308988</v>
      </c>
      <c r="D8" s="25">
        <v>15680821000</v>
      </c>
      <c r="E8" s="26">
        <f t="shared" si="0"/>
        <v>0.04089264835049134</v>
      </c>
      <c r="F8" s="5">
        <v>103740000</v>
      </c>
      <c r="G8" s="26">
        <f t="shared" si="1"/>
        <v>0.04062389185229795</v>
      </c>
      <c r="I8" s="27"/>
    </row>
    <row r="9" spans="1:9" ht="11.25">
      <c r="A9" s="1" t="s">
        <v>7</v>
      </c>
      <c r="B9" s="2">
        <v>787966647</v>
      </c>
      <c r="C9" s="2">
        <v>0</v>
      </c>
      <c r="D9" s="25">
        <v>18896812000</v>
      </c>
      <c r="E9" s="26">
        <f t="shared" si="0"/>
        <v>0.04169839055391989</v>
      </c>
      <c r="F9" s="5">
        <v>268520000</v>
      </c>
      <c r="G9" s="26">
        <f t="shared" si="1"/>
        <v>0.04111416629777141</v>
      </c>
      <c r="I9" s="27"/>
    </row>
    <row r="10" spans="1:9" ht="11.25">
      <c r="A10" s="1" t="s">
        <v>8</v>
      </c>
      <c r="B10" s="2">
        <v>203478000</v>
      </c>
      <c r="C10" s="2">
        <v>0</v>
      </c>
      <c r="D10" s="25">
        <v>3277387000</v>
      </c>
      <c r="E10" s="26">
        <f t="shared" si="0"/>
        <v>0.062085435745000514</v>
      </c>
      <c r="F10" s="5">
        <v>234000000</v>
      </c>
      <c r="G10" s="26">
        <f t="shared" si="1"/>
        <v>0.057948041614325055</v>
      </c>
      <c r="I10" s="27"/>
    </row>
    <row r="11" spans="1:9" ht="11.25">
      <c r="A11" s="1" t="s">
        <v>9</v>
      </c>
      <c r="B11" s="2">
        <v>3022536328</v>
      </c>
      <c r="C11" s="2">
        <v>0</v>
      </c>
      <c r="D11" s="25">
        <v>59863884000</v>
      </c>
      <c r="E11" s="26">
        <f t="shared" si="0"/>
        <v>0.05049014741509254</v>
      </c>
      <c r="F11" s="5">
        <v>1103630000</v>
      </c>
      <c r="G11" s="26">
        <f t="shared" si="1"/>
        <v>0.04957617802818727</v>
      </c>
      <c r="I11" s="27"/>
    </row>
    <row r="12" spans="1:9" ht="11.25">
      <c r="A12" s="1" t="s">
        <v>10</v>
      </c>
      <c r="B12" s="2">
        <v>2449757995</v>
      </c>
      <c r="C12" s="2">
        <v>2000000</v>
      </c>
      <c r="D12" s="25">
        <v>27486109000</v>
      </c>
      <c r="E12" s="26">
        <f t="shared" si="0"/>
        <v>0.08919989348073967</v>
      </c>
      <c r="F12" s="5">
        <v>802240000</v>
      </c>
      <c r="G12" s="26">
        <f t="shared" si="1"/>
        <v>0.08667023992810609</v>
      </c>
      <c r="I12" s="27"/>
    </row>
    <row r="13" spans="1:9" ht="11.25">
      <c r="A13" s="1" t="s">
        <v>11</v>
      </c>
      <c r="B13" s="2">
        <v>409727000</v>
      </c>
      <c r="C13" s="2">
        <v>0</v>
      </c>
      <c r="D13" s="25">
        <v>5523747000</v>
      </c>
      <c r="E13" s="26">
        <f t="shared" si="0"/>
        <v>0.07417555510779186</v>
      </c>
      <c r="F13" s="5">
        <v>0</v>
      </c>
      <c r="G13" s="26">
        <f t="shared" si="1"/>
        <v>0.07417555510779186</v>
      </c>
      <c r="I13" s="28"/>
    </row>
    <row r="14" spans="1:9" ht="11.25">
      <c r="A14" s="1" t="s">
        <v>12</v>
      </c>
      <c r="B14" s="2">
        <v>340859200</v>
      </c>
      <c r="C14" s="2">
        <v>9400000</v>
      </c>
      <c r="D14" s="25">
        <v>4182546000</v>
      </c>
      <c r="E14" s="26">
        <f t="shared" si="0"/>
        <v>0.08374305984919234</v>
      </c>
      <c r="F14" s="5">
        <v>26000000</v>
      </c>
      <c r="G14" s="26">
        <f t="shared" si="1"/>
        <v>0.08322570312882406</v>
      </c>
      <c r="I14" s="27"/>
    </row>
    <row r="15" spans="1:9" ht="11.25">
      <c r="A15" s="1" t="s">
        <v>13</v>
      </c>
      <c r="B15" s="2">
        <v>2685920700</v>
      </c>
      <c r="C15" s="2">
        <v>630343688</v>
      </c>
      <c r="D15" s="25">
        <v>49138495000</v>
      </c>
      <c r="E15" s="26">
        <f t="shared" si="0"/>
        <v>0.0674881147255324</v>
      </c>
      <c r="F15" s="5">
        <v>614000000</v>
      </c>
      <c r="G15" s="26">
        <f t="shared" si="1"/>
        <v>0.06665523785289562</v>
      </c>
      <c r="I15" s="27"/>
    </row>
    <row r="16" spans="1:9" ht="11.25">
      <c r="A16" s="1" t="s">
        <v>14</v>
      </c>
      <c r="B16" s="2">
        <v>1417478385</v>
      </c>
      <c r="C16" s="2">
        <v>0</v>
      </c>
      <c r="D16" s="25">
        <v>21337077000</v>
      </c>
      <c r="E16" s="26">
        <f t="shared" si="0"/>
        <v>0.06643264140631822</v>
      </c>
      <c r="F16" s="5">
        <v>189040000</v>
      </c>
      <c r="G16" s="26">
        <f t="shared" si="1"/>
        <v>0.0658492372312201</v>
      </c>
      <c r="I16" s="27"/>
    </row>
    <row r="17" spans="1:9" ht="11.25">
      <c r="A17" s="1" t="s">
        <v>15</v>
      </c>
      <c r="B17" s="2">
        <v>743121766</v>
      </c>
      <c r="C17" s="2">
        <v>41404028</v>
      </c>
      <c r="D17" s="25">
        <v>9704861000</v>
      </c>
      <c r="E17" s="26">
        <f t="shared" si="0"/>
        <v>0.08083843694412522</v>
      </c>
      <c r="F17" s="5">
        <v>51090000</v>
      </c>
      <c r="G17" s="26">
        <f t="shared" si="1"/>
        <v>0.0804151019208686</v>
      </c>
      <c r="I17" s="27"/>
    </row>
    <row r="18" spans="1:9" ht="11.25">
      <c r="A18" s="1" t="s">
        <v>16</v>
      </c>
      <c r="B18" s="2">
        <v>727534311</v>
      </c>
      <c r="C18" s="2">
        <v>159497485</v>
      </c>
      <c r="D18" s="25">
        <v>9385496000</v>
      </c>
      <c r="E18" s="26">
        <f t="shared" si="0"/>
        <v>0.09451091300875308</v>
      </c>
      <c r="F18" s="5">
        <v>62280000</v>
      </c>
      <c r="G18" s="26">
        <f t="shared" si="1"/>
        <v>0.09388789446320489</v>
      </c>
      <c r="I18" s="27"/>
    </row>
    <row r="19" spans="1:9" ht="11.25">
      <c r="A19" s="1" t="s">
        <v>17</v>
      </c>
      <c r="B19" s="2">
        <v>1084892400</v>
      </c>
      <c r="C19" s="2">
        <v>0</v>
      </c>
      <c r="D19" s="25">
        <v>12261812000</v>
      </c>
      <c r="E19" s="26">
        <f t="shared" si="0"/>
        <v>0.08847733108287748</v>
      </c>
      <c r="F19" s="5">
        <v>158190000</v>
      </c>
      <c r="G19" s="26">
        <f t="shared" si="1"/>
        <v>0.0873504207165184</v>
      </c>
      <c r="I19" s="27"/>
    </row>
    <row r="20" spans="1:9" ht="11.25">
      <c r="A20" s="1" t="s">
        <v>18</v>
      </c>
      <c r="B20" s="2">
        <v>1287848788</v>
      </c>
      <c r="C20" s="2">
        <v>0</v>
      </c>
      <c r="D20" s="25">
        <v>14301995000</v>
      </c>
      <c r="E20" s="26">
        <f t="shared" si="0"/>
        <v>0.09004679333197921</v>
      </c>
      <c r="F20" s="5">
        <v>108920000</v>
      </c>
      <c r="G20" s="26">
        <f t="shared" si="1"/>
        <v>0.08936620526871472</v>
      </c>
      <c r="I20" s="27"/>
    </row>
    <row r="21" spans="1:9" ht="11.25">
      <c r="A21" s="1" t="s">
        <v>19</v>
      </c>
      <c r="B21" s="2">
        <v>240691333</v>
      </c>
      <c r="C21" s="2">
        <v>0</v>
      </c>
      <c r="D21" s="25">
        <v>5219708000</v>
      </c>
      <c r="E21" s="26">
        <f t="shared" si="0"/>
        <v>0.04611203021318434</v>
      </c>
      <c r="F21" s="5">
        <v>50330000</v>
      </c>
      <c r="G21" s="26">
        <f t="shared" si="1"/>
        <v>0.045671650375196535</v>
      </c>
      <c r="I21" s="27"/>
    </row>
    <row r="22" spans="1:9" ht="11.25">
      <c r="A22" s="1" t="s">
        <v>20</v>
      </c>
      <c r="B22" s="2">
        <v>1185321898</v>
      </c>
      <c r="C22" s="2">
        <v>233019244</v>
      </c>
      <c r="D22" s="25">
        <v>23899055000</v>
      </c>
      <c r="E22" s="26">
        <f t="shared" si="0"/>
        <v>0.05934716422887851</v>
      </c>
      <c r="F22" s="5">
        <v>477100000</v>
      </c>
      <c r="G22" s="26">
        <f t="shared" si="1"/>
        <v>0.058185597441434055</v>
      </c>
      <c r="I22" s="27"/>
    </row>
    <row r="23" spans="1:9" ht="11.25">
      <c r="A23" s="1" t="s">
        <v>21</v>
      </c>
      <c r="B23" s="2">
        <v>1131092793</v>
      </c>
      <c r="C23" s="2">
        <v>0</v>
      </c>
      <c r="D23" s="25">
        <v>28756962000</v>
      </c>
      <c r="E23" s="26">
        <f t="shared" si="0"/>
        <v>0.03933283331528553</v>
      </c>
      <c r="F23" s="5">
        <v>936130000</v>
      </c>
      <c r="G23" s="26">
        <f t="shared" si="1"/>
        <v>0.03809279252561505</v>
      </c>
      <c r="I23" s="27"/>
    </row>
    <row r="24" spans="1:9" ht="11.25">
      <c r="A24" s="1" t="s">
        <v>22</v>
      </c>
      <c r="B24" s="2">
        <v>1947744600</v>
      </c>
      <c r="C24" s="2">
        <v>483847300</v>
      </c>
      <c r="D24" s="25">
        <v>35295158000</v>
      </c>
      <c r="E24" s="26">
        <f t="shared" si="0"/>
        <v>0.06889307309518207</v>
      </c>
      <c r="F24" s="5">
        <v>667580000</v>
      </c>
      <c r="G24" s="26">
        <f t="shared" si="1"/>
        <v>0.0676142039018275</v>
      </c>
      <c r="I24" s="27"/>
    </row>
    <row r="25" spans="1:9" ht="11.25">
      <c r="A25" s="1" t="s">
        <v>23</v>
      </c>
      <c r="B25" s="2">
        <v>1273328000</v>
      </c>
      <c r="C25" s="2">
        <v>0</v>
      </c>
      <c r="D25" s="25">
        <v>20956639000</v>
      </c>
      <c r="E25" s="26">
        <f t="shared" si="0"/>
        <v>0.06076012475092022</v>
      </c>
      <c r="F25" s="5">
        <v>106180000</v>
      </c>
      <c r="G25" s="26">
        <f t="shared" si="1"/>
        <v>0.06045382624234676</v>
      </c>
      <c r="I25" s="27"/>
    </row>
    <row r="26" spans="1:9" ht="11.25">
      <c r="A26" s="1" t="s">
        <v>24</v>
      </c>
      <c r="B26" s="2">
        <v>761417563</v>
      </c>
      <c r="C26" s="2">
        <v>44701273</v>
      </c>
      <c r="D26" s="25">
        <v>7490681000</v>
      </c>
      <c r="E26" s="26">
        <f t="shared" si="0"/>
        <v>0.10761622821743444</v>
      </c>
      <c r="F26" s="5">
        <v>0</v>
      </c>
      <c r="G26" s="26">
        <f t="shared" si="1"/>
        <v>0.10761622821743444</v>
      </c>
      <c r="I26" s="27"/>
    </row>
    <row r="27" spans="1:9" ht="11.25">
      <c r="A27" s="1" t="s">
        <v>25</v>
      </c>
      <c r="B27" s="2">
        <v>954896270</v>
      </c>
      <c r="C27" s="2">
        <v>115928657</v>
      </c>
      <c r="D27" s="25">
        <v>17374264000</v>
      </c>
      <c r="E27" s="26">
        <f t="shared" si="0"/>
        <v>0.061632822374519</v>
      </c>
      <c r="F27" s="5">
        <v>218640000</v>
      </c>
      <c r="G27" s="26">
        <f t="shared" si="1"/>
        <v>0.060866865811352124</v>
      </c>
      <c r="I27" s="27"/>
    </row>
    <row r="28" spans="1:9" ht="11.25">
      <c r="A28" s="1" t="s">
        <v>26</v>
      </c>
      <c r="B28" s="2">
        <v>152582000</v>
      </c>
      <c r="C28" s="2">
        <v>3442028</v>
      </c>
      <c r="D28" s="25">
        <v>2722702000</v>
      </c>
      <c r="E28" s="26">
        <f t="shared" si="0"/>
        <v>0.057304849373894025</v>
      </c>
      <c r="F28" s="5">
        <v>6220000</v>
      </c>
      <c r="G28" s="26">
        <f t="shared" si="1"/>
        <v>0.05717423510089332</v>
      </c>
      <c r="I28" s="27"/>
    </row>
    <row r="29" spans="1:9" ht="11.25">
      <c r="A29" s="1" t="s">
        <v>27</v>
      </c>
      <c r="B29" s="2">
        <v>521742294</v>
      </c>
      <c r="C29" s="2">
        <v>75776042</v>
      </c>
      <c r="D29" s="25">
        <v>6586238000</v>
      </c>
      <c r="E29" s="26">
        <f t="shared" si="0"/>
        <v>0.090722250850941</v>
      </c>
      <c r="F29" s="5">
        <v>23860000</v>
      </c>
      <c r="G29" s="26">
        <f t="shared" si="1"/>
        <v>0.09039477720300063</v>
      </c>
      <c r="I29" s="27"/>
    </row>
    <row r="30" spans="1:9" ht="11.25">
      <c r="A30" s="1" t="s">
        <v>28</v>
      </c>
      <c r="B30" s="2">
        <v>548196746</v>
      </c>
      <c r="C30" s="2">
        <v>596785</v>
      </c>
      <c r="D30" s="25">
        <v>9043570000</v>
      </c>
      <c r="E30" s="26">
        <f t="shared" si="0"/>
        <v>0.06068328447725843</v>
      </c>
      <c r="F30" s="5">
        <v>0</v>
      </c>
      <c r="G30" s="26">
        <f t="shared" si="1"/>
        <v>0.06068328447725843</v>
      </c>
      <c r="I30" s="27"/>
    </row>
    <row r="31" spans="1:9" ht="11.25">
      <c r="A31" s="1" t="s">
        <v>29</v>
      </c>
      <c r="B31" s="2">
        <v>115367000</v>
      </c>
      <c r="C31" s="2">
        <v>0</v>
      </c>
      <c r="D31" s="25">
        <v>4319777000</v>
      </c>
      <c r="E31" s="26">
        <f t="shared" si="0"/>
        <v>0.02670670268395799</v>
      </c>
      <c r="F31" s="5">
        <v>69300000</v>
      </c>
      <c r="G31" s="26">
        <f t="shared" si="1"/>
        <v>0.026285025302586397</v>
      </c>
      <c r="I31" s="27"/>
    </row>
    <row r="32" spans="1:9" ht="11.25">
      <c r="A32" s="1" t="s">
        <v>30</v>
      </c>
      <c r="B32" s="2">
        <v>1890323000</v>
      </c>
      <c r="C32" s="2">
        <v>192183000</v>
      </c>
      <c r="D32" s="25">
        <v>42557354000</v>
      </c>
      <c r="E32" s="26">
        <f t="shared" si="0"/>
        <v>0.04893410431485003</v>
      </c>
      <c r="F32" s="5">
        <v>804420000</v>
      </c>
      <c r="G32" s="26">
        <f t="shared" si="1"/>
        <v>0.04802630999368245</v>
      </c>
      <c r="I32" s="27"/>
    </row>
    <row r="33" spans="1:9" ht="11.25">
      <c r="A33" s="1" t="s">
        <v>31</v>
      </c>
      <c r="B33" s="2">
        <v>702378174</v>
      </c>
      <c r="C33" s="2">
        <v>64465600</v>
      </c>
      <c r="D33" s="25">
        <v>6069328000</v>
      </c>
      <c r="E33" s="26">
        <f t="shared" si="0"/>
        <v>0.12634739364885206</v>
      </c>
      <c r="F33" s="5">
        <v>32230000</v>
      </c>
      <c r="G33" s="26">
        <f t="shared" si="1"/>
        <v>0.12567999419164744</v>
      </c>
      <c r="I33" s="27"/>
    </row>
    <row r="34" spans="1:9" ht="11.25">
      <c r="A34" s="1" t="s">
        <v>32</v>
      </c>
      <c r="B34" s="2">
        <v>4633309100</v>
      </c>
      <c r="C34" s="2">
        <v>575733300</v>
      </c>
      <c r="D34" s="25">
        <v>111107619000</v>
      </c>
      <c r="E34" s="26">
        <f t="shared" si="0"/>
        <v>0.046882855081252346</v>
      </c>
      <c r="F34" s="5">
        <v>2062700000</v>
      </c>
      <c r="G34" s="26">
        <f t="shared" si="1"/>
        <v>0.046028344233968274</v>
      </c>
      <c r="I34" s="27"/>
    </row>
    <row r="35" spans="1:9" ht="11.25">
      <c r="A35" s="1" t="s">
        <v>33</v>
      </c>
      <c r="B35" s="2">
        <v>2792529325</v>
      </c>
      <c r="C35" s="2">
        <v>143926791</v>
      </c>
      <c r="D35" s="25">
        <v>27307108000</v>
      </c>
      <c r="E35" s="26">
        <f aca="true" t="shared" si="2" ref="E35:E53">(B35+C35)/D35</f>
        <v>0.1075344967324991</v>
      </c>
      <c r="F35" s="5">
        <v>0</v>
      </c>
      <c r="G35" s="26">
        <f aca="true" t="shared" si="3" ref="G35:G53">(B35+C35)/(D35+F35)</f>
        <v>0.1075344967324991</v>
      </c>
      <c r="I35" s="27"/>
    </row>
    <row r="36" spans="1:9" ht="11.25">
      <c r="A36" s="1" t="s">
        <v>34</v>
      </c>
      <c r="B36" s="2">
        <v>201545000</v>
      </c>
      <c r="C36" s="2">
        <v>0</v>
      </c>
      <c r="D36" s="25">
        <v>2121388000</v>
      </c>
      <c r="E36" s="26">
        <f t="shared" si="2"/>
        <v>0.09500619405785268</v>
      </c>
      <c r="F36" s="5">
        <v>6460000</v>
      </c>
      <c r="G36" s="26">
        <f t="shared" si="3"/>
        <v>0.09471776179501544</v>
      </c>
      <c r="I36" s="27"/>
    </row>
    <row r="37" spans="1:9" ht="11.25">
      <c r="A37" s="1" t="s">
        <v>35</v>
      </c>
      <c r="B37" s="2">
        <v>2102153593</v>
      </c>
      <c r="C37" s="2">
        <v>125902355</v>
      </c>
      <c r="D37" s="25">
        <v>41714754000</v>
      </c>
      <c r="E37" s="26">
        <f t="shared" si="2"/>
        <v>0.05341170052207428</v>
      </c>
      <c r="F37" s="5">
        <v>645100000</v>
      </c>
      <c r="G37" s="26">
        <f t="shared" si="3"/>
        <v>0.052598291486084914</v>
      </c>
      <c r="I37" s="27"/>
    </row>
    <row r="38" spans="1:9" ht="11.25">
      <c r="A38" s="1" t="s">
        <v>36</v>
      </c>
      <c r="B38" s="2">
        <v>786980396</v>
      </c>
      <c r="C38" s="2">
        <v>30685658</v>
      </c>
      <c r="D38" s="25">
        <v>10073102000</v>
      </c>
      <c r="E38" s="26">
        <f t="shared" si="2"/>
        <v>0.08117321297848468</v>
      </c>
      <c r="F38" s="5">
        <v>0</v>
      </c>
      <c r="G38" s="26">
        <f t="shared" si="3"/>
        <v>0.08117321297848468</v>
      </c>
      <c r="I38" s="27"/>
    </row>
    <row r="39" spans="1:9" ht="11.25">
      <c r="A39" s="1" t="s">
        <v>37</v>
      </c>
      <c r="B39" s="2">
        <v>540929669</v>
      </c>
      <c r="C39" s="2">
        <v>105126383</v>
      </c>
      <c r="D39" s="25">
        <v>11106991000</v>
      </c>
      <c r="E39" s="26">
        <f t="shared" si="2"/>
        <v>0.0581666134419304</v>
      </c>
      <c r="F39" s="5">
        <v>415480000</v>
      </c>
      <c r="G39" s="26">
        <f t="shared" si="3"/>
        <v>0.056069227859197907</v>
      </c>
      <c r="I39" s="27"/>
    </row>
    <row r="40" spans="1:9" ht="11.25">
      <c r="A40" s="1" t="s">
        <v>38</v>
      </c>
      <c r="B40" s="2">
        <v>2015637000</v>
      </c>
      <c r="C40" s="2">
        <v>102361000</v>
      </c>
      <c r="D40" s="25">
        <v>46019258000</v>
      </c>
      <c r="E40" s="26">
        <f t="shared" si="2"/>
        <v>0.04602416666518178</v>
      </c>
      <c r="F40" s="5">
        <v>852560000</v>
      </c>
      <c r="G40" s="26">
        <f t="shared" si="3"/>
        <v>0.04518702474907203</v>
      </c>
      <c r="I40" s="27"/>
    </row>
    <row r="41" spans="1:9" ht="11.25">
      <c r="A41" s="1" t="s">
        <v>39</v>
      </c>
      <c r="B41" s="2">
        <v>184604073</v>
      </c>
      <c r="C41" s="2">
        <v>0</v>
      </c>
      <c r="D41" s="25">
        <v>4499624000</v>
      </c>
      <c r="E41" s="26">
        <f t="shared" si="2"/>
        <v>0.04102655532995646</v>
      </c>
      <c r="F41" s="5">
        <v>307550000</v>
      </c>
      <c r="G41" s="26">
        <f t="shared" si="3"/>
        <v>0.038401787203874875</v>
      </c>
      <c r="I41" s="27"/>
    </row>
    <row r="42" spans="1:9" ht="11.25">
      <c r="A42" s="1" t="s">
        <v>40</v>
      </c>
      <c r="B42" s="2">
        <v>979270051</v>
      </c>
      <c r="C42" s="2">
        <v>45926381</v>
      </c>
      <c r="D42" s="25">
        <v>11800640000</v>
      </c>
      <c r="E42" s="26">
        <f t="shared" si="2"/>
        <v>0.08687634162214931</v>
      </c>
      <c r="F42" s="5">
        <v>277500000</v>
      </c>
      <c r="G42" s="26">
        <f t="shared" si="3"/>
        <v>0.08488032362598877</v>
      </c>
      <c r="I42" s="27"/>
    </row>
    <row r="43" spans="1:9" ht="11.25">
      <c r="A43" s="1" t="s">
        <v>41</v>
      </c>
      <c r="B43" s="2">
        <v>163452499</v>
      </c>
      <c r="C43" s="2">
        <v>0</v>
      </c>
      <c r="D43" s="25">
        <v>2103820000</v>
      </c>
      <c r="E43" s="26">
        <f t="shared" si="2"/>
        <v>0.07769319571065966</v>
      </c>
      <c r="F43" s="5">
        <v>119320000</v>
      </c>
      <c r="G43" s="26">
        <f t="shared" si="3"/>
        <v>0.07352325944384969</v>
      </c>
      <c r="I43" s="27"/>
    </row>
    <row r="44" spans="1:9" ht="11.25">
      <c r="A44" s="1" t="s">
        <v>42</v>
      </c>
      <c r="B44" s="2">
        <v>1301578400</v>
      </c>
      <c r="C44" s="2">
        <v>0</v>
      </c>
      <c r="D44" s="25">
        <v>15993136000</v>
      </c>
      <c r="E44" s="26">
        <f t="shared" si="2"/>
        <v>0.08138356354876242</v>
      </c>
      <c r="F44" s="5">
        <v>227420000</v>
      </c>
      <c r="G44" s="26">
        <f t="shared" si="3"/>
        <v>0.08024252682830355</v>
      </c>
      <c r="I44" s="27"/>
    </row>
    <row r="45" spans="1:9" ht="11.25">
      <c r="A45" s="1" t="s">
        <v>43</v>
      </c>
      <c r="B45" s="2">
        <v>5110262835</v>
      </c>
      <c r="C45" s="2">
        <v>795691768</v>
      </c>
      <c r="D45" s="25">
        <v>69133862000</v>
      </c>
      <c r="E45" s="26">
        <f t="shared" si="2"/>
        <v>0.08542781253852129</v>
      </c>
      <c r="F45" s="5">
        <v>1076820000</v>
      </c>
      <c r="G45" s="26">
        <f t="shared" si="3"/>
        <v>0.08411760767400038</v>
      </c>
      <c r="I45" s="27"/>
    </row>
    <row r="46" spans="1:9" ht="11.25">
      <c r="A46" s="1" t="s">
        <v>44</v>
      </c>
      <c r="B46" s="2">
        <v>646914100</v>
      </c>
      <c r="C46" s="2">
        <v>0</v>
      </c>
      <c r="D46" s="25">
        <v>7303964000</v>
      </c>
      <c r="E46" s="26">
        <f t="shared" si="2"/>
        <v>0.08857027499040247</v>
      </c>
      <c r="F46" s="5">
        <v>0</v>
      </c>
      <c r="G46" s="26">
        <f t="shared" si="3"/>
        <v>0.08857027499040247</v>
      </c>
      <c r="I46" s="27"/>
    </row>
    <row r="47" spans="1:9" ht="11.25">
      <c r="A47" s="1" t="s">
        <v>45</v>
      </c>
      <c r="B47" s="2">
        <v>78008810</v>
      </c>
      <c r="C47" s="2">
        <v>0</v>
      </c>
      <c r="D47" s="25">
        <v>2574761000</v>
      </c>
      <c r="E47" s="26">
        <f t="shared" si="2"/>
        <v>0.03029749557337555</v>
      </c>
      <c r="F47" s="5">
        <v>20350000</v>
      </c>
      <c r="G47" s="26">
        <f t="shared" si="3"/>
        <v>0.030059912658841954</v>
      </c>
      <c r="I47" s="27"/>
    </row>
    <row r="48" spans="1:9" ht="11.25">
      <c r="A48" s="1" t="s">
        <v>46</v>
      </c>
      <c r="B48" s="2">
        <v>1480522000</v>
      </c>
      <c r="C48" s="2">
        <v>13094000</v>
      </c>
      <c r="D48" s="25">
        <v>27659186000</v>
      </c>
      <c r="E48" s="26">
        <f t="shared" si="2"/>
        <v>0.054000721496286985</v>
      </c>
      <c r="F48" s="5">
        <v>423520000</v>
      </c>
      <c r="G48" s="26">
        <f t="shared" si="3"/>
        <v>0.053186327556895695</v>
      </c>
      <c r="I48" s="27"/>
    </row>
    <row r="49" spans="1:9" ht="11.25">
      <c r="A49" s="1" t="s">
        <v>47</v>
      </c>
      <c r="B49" s="2">
        <v>1411664000</v>
      </c>
      <c r="C49" s="2">
        <v>0</v>
      </c>
      <c r="D49" s="25">
        <v>22974042000</v>
      </c>
      <c r="E49" s="26">
        <f t="shared" si="2"/>
        <v>0.06144604419196239</v>
      </c>
      <c r="F49" s="5">
        <v>115600000</v>
      </c>
      <c r="G49" s="26">
        <f t="shared" si="3"/>
        <v>0.06113841002818493</v>
      </c>
      <c r="I49" s="27"/>
    </row>
    <row r="50" spans="1:9" ht="11.25">
      <c r="A50" s="1" t="s">
        <v>48</v>
      </c>
      <c r="B50" s="2">
        <v>426408695</v>
      </c>
      <c r="C50" s="2">
        <v>0</v>
      </c>
      <c r="D50" s="25">
        <v>5550746000</v>
      </c>
      <c r="E50" s="26">
        <f t="shared" si="2"/>
        <v>0.07682006977080198</v>
      </c>
      <c r="F50" s="5">
        <v>563320000</v>
      </c>
      <c r="G50" s="26">
        <f t="shared" si="3"/>
        <v>0.06974224599472757</v>
      </c>
      <c r="I50" s="27"/>
    </row>
    <row r="51" spans="1:9" ht="11.25">
      <c r="A51" s="1" t="s">
        <v>49</v>
      </c>
      <c r="B51" s="2">
        <v>1103601791</v>
      </c>
      <c r="C51" s="2">
        <v>362726215</v>
      </c>
      <c r="D51" s="25">
        <v>21403526000</v>
      </c>
      <c r="E51" s="26">
        <f t="shared" si="2"/>
        <v>0.06850871234954466</v>
      </c>
      <c r="F51" s="24">
        <v>128540000</v>
      </c>
      <c r="G51" s="26">
        <f t="shared" si="3"/>
        <v>0.06809973580798052</v>
      </c>
      <c r="I51" s="27"/>
    </row>
    <row r="52" spans="1:9" ht="11.25">
      <c r="A52" s="1" t="s">
        <v>50</v>
      </c>
      <c r="B52" s="2">
        <v>273348771</v>
      </c>
      <c r="C52" s="2">
        <v>25241278</v>
      </c>
      <c r="D52" s="25">
        <v>2671853000</v>
      </c>
      <c r="E52" s="26">
        <f t="shared" si="2"/>
        <v>0.11175392096795744</v>
      </c>
      <c r="F52" s="5">
        <v>0</v>
      </c>
      <c r="G52" s="26">
        <f t="shared" si="3"/>
        <v>0.11175392096795744</v>
      </c>
      <c r="I52" s="27"/>
    </row>
    <row r="53" spans="1:9" s="18" customFormat="1" ht="11.25">
      <c r="A53" s="16" t="s">
        <v>51</v>
      </c>
      <c r="B53" s="19">
        <v>65572796580</v>
      </c>
      <c r="C53" s="19">
        <v>6657376171</v>
      </c>
      <c r="D53" s="20">
        <v>1092087497000</v>
      </c>
      <c r="E53" s="26">
        <f t="shared" si="2"/>
        <v>0.06613954738005759</v>
      </c>
      <c r="F53" s="21">
        <v>16267980000</v>
      </c>
      <c r="G53" s="26">
        <f t="shared" si="3"/>
        <v>0.06516877865439555</v>
      </c>
      <c r="I53" s="27"/>
    </row>
    <row r="55" spans="1:2" ht="11.25">
      <c r="A55" s="3" t="s">
        <v>62</v>
      </c>
      <c r="B55" s="4" t="s">
        <v>63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Footer>&amp;L&amp;9SHEEO SHEF data for higheredinfo.org&amp;C&amp;9&amp;D&amp;R&amp;9Fiscal and Calendar Year =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2006-03-20T23:39:57Z</cp:lastPrinted>
  <dcterms:created xsi:type="dcterms:W3CDTF">2005-03-02T18:09:43Z</dcterms:created>
  <dcterms:modified xsi:type="dcterms:W3CDTF">2008-07-17T23:23:24Z</dcterms:modified>
  <cp:category/>
  <cp:version/>
  <cp:contentType/>
  <cp:contentStatus/>
</cp:coreProperties>
</file>